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liamw\Google Drive\0 Daily\"/>
    </mc:Choice>
  </mc:AlternateContent>
  <bookViews>
    <workbookView xWindow="450" yWindow="195" windowWidth="15840" windowHeight="9915" tabRatio="691" activeTab="1"/>
  </bookViews>
  <sheets>
    <sheet name="WS_Catalogue" sheetId="10" r:id="rId1"/>
    <sheet name="WS_Order Form " sheetId="14" r:id="rId2"/>
  </sheets>
  <definedNames>
    <definedName name="_xlnm._FilterDatabase" localSheetId="0" hidden="1">WS_Catalogue!#REF!</definedName>
    <definedName name="_xlnm._FilterDatabase" localSheetId="1" hidden="1">'WS_Order Form '!#REF!</definedName>
    <definedName name="_xlnm.Print_Area" localSheetId="1">'WS_Order Form '!$A$1:$I$360</definedName>
    <definedName name="_xlnm.Print_Titles" localSheetId="0">WS_Catalogue!$1:$8</definedName>
    <definedName name="_xlnm.Print_Titles" localSheetId="1">'WS_Order Form '!$1:$17</definedName>
  </definedNames>
  <calcPr calcId="152511" concurrentCalc="0"/>
</workbook>
</file>

<file path=xl/calcChain.xml><?xml version="1.0" encoding="utf-8"?>
<calcChain xmlns="http://schemas.openxmlformats.org/spreadsheetml/2006/main">
  <c r="I19" i="14" l="1"/>
  <c r="I20" i="14"/>
  <c r="I21" i="14"/>
  <c r="I357" i="14"/>
  <c r="I3" i="14"/>
  <c r="I13" i="14"/>
  <c r="G13" i="14"/>
  <c r="I12" i="14"/>
  <c r="G12" i="14"/>
  <c r="G11" i="14"/>
  <c r="G10" i="14"/>
  <c r="G9" i="14"/>
  <c r="G8" i="14"/>
  <c r="I313" i="14"/>
  <c r="I314" i="14"/>
  <c r="I315" i="14"/>
  <c r="I316" i="14"/>
  <c r="I317" i="14"/>
  <c r="I318" i="14"/>
  <c r="I319" i="14"/>
  <c r="I320" i="14"/>
  <c r="I322" i="14"/>
  <c r="I323" i="14"/>
  <c r="I324" i="14"/>
  <c r="I325" i="14"/>
  <c r="I326" i="14"/>
  <c r="I327" i="14"/>
  <c r="I328" i="14"/>
  <c r="I329" i="14"/>
  <c r="I330" i="14"/>
  <c r="I331" i="14"/>
  <c r="I333" i="14"/>
  <c r="I334" i="14"/>
  <c r="I335" i="14"/>
  <c r="I336" i="14"/>
  <c r="I337" i="14"/>
  <c r="I338" i="14"/>
  <c r="I339" i="14"/>
  <c r="I340" i="14"/>
  <c r="I341" i="14"/>
  <c r="I342" i="14"/>
  <c r="I343" i="14"/>
  <c r="I344" i="14"/>
  <c r="I345" i="14"/>
  <c r="I346" i="14"/>
  <c r="I347" i="14"/>
  <c r="I348" i="14"/>
  <c r="I349" i="14"/>
  <c r="I350" i="14"/>
  <c r="I351" i="14"/>
  <c r="I352" i="14"/>
  <c r="I353" i="14"/>
  <c r="I354" i="14"/>
  <c r="I355" i="14"/>
  <c r="I356" i="14"/>
  <c r="I311" i="14"/>
  <c r="I309" i="14"/>
  <c r="I308" i="14"/>
  <c r="I307" i="14"/>
  <c r="I306" i="14"/>
  <c r="I305" i="14"/>
  <c r="I303" i="14"/>
  <c r="I302" i="14"/>
  <c r="I301" i="14"/>
  <c r="I300" i="14"/>
  <c r="I298" i="14"/>
  <c r="I297" i="14"/>
  <c r="I296" i="14"/>
  <c r="I295" i="14"/>
  <c r="I293" i="14"/>
  <c r="I292" i="14"/>
  <c r="I291" i="14"/>
  <c r="I290" i="14"/>
  <c r="I289" i="14"/>
  <c r="I287" i="14"/>
  <c r="I286" i="14"/>
  <c r="I285" i="14"/>
  <c r="I284" i="14"/>
  <c r="I283" i="14"/>
  <c r="I282" i="14"/>
  <c r="I281" i="14"/>
  <c r="I280" i="14"/>
  <c r="I279" i="14"/>
  <c r="I278" i="14"/>
  <c r="I277" i="14"/>
  <c r="I276" i="14"/>
  <c r="I275" i="14"/>
  <c r="I273" i="14"/>
  <c r="I272" i="14"/>
  <c r="I271" i="14"/>
  <c r="I270" i="14"/>
  <c r="I269" i="14"/>
  <c r="I268" i="14"/>
  <c r="I267" i="14"/>
  <c r="I266" i="14"/>
  <c r="I265" i="14"/>
  <c r="I264" i="14"/>
  <c r="I263" i="14"/>
  <c r="I262" i="14"/>
  <c r="I261" i="14"/>
  <c r="I260" i="14"/>
  <c r="I259" i="14"/>
  <c r="I258" i="14"/>
  <c r="I257" i="14"/>
  <c r="I256" i="14"/>
  <c r="I255" i="14"/>
  <c r="I254" i="14"/>
  <c r="I253" i="14"/>
  <c r="I252" i="14"/>
  <c r="I251" i="14"/>
  <c r="I250" i="14"/>
  <c r="I249" i="14"/>
  <c r="I248" i="14"/>
  <c r="I247" i="14"/>
  <c r="I246" i="14"/>
  <c r="I245" i="14"/>
  <c r="I244" i="14"/>
  <c r="I243" i="14"/>
  <c r="I242" i="14"/>
  <c r="I241" i="14"/>
  <c r="I240" i="14"/>
  <c r="I239" i="14"/>
  <c r="I238" i="14"/>
  <c r="I237" i="14"/>
  <c r="I236" i="14"/>
  <c r="I235" i="14"/>
  <c r="I234" i="14"/>
  <c r="I233" i="14"/>
  <c r="I232" i="14"/>
  <c r="I231" i="14"/>
  <c r="I230" i="14"/>
  <c r="I229" i="14"/>
  <c r="I228" i="14"/>
  <c r="I227" i="14"/>
  <c r="I226" i="14"/>
  <c r="I225" i="14"/>
  <c r="I224" i="14"/>
  <c r="I223" i="14"/>
  <c r="I222" i="14"/>
  <c r="I221" i="14"/>
  <c r="I220" i="14"/>
  <c r="I219" i="14"/>
  <c r="I218" i="14"/>
  <c r="I217" i="14"/>
  <c r="I216" i="14"/>
  <c r="I215" i="14"/>
  <c r="I214" i="14"/>
  <c r="I213" i="14"/>
  <c r="I212" i="14"/>
  <c r="I211" i="14"/>
  <c r="I210" i="14"/>
  <c r="I209" i="14"/>
  <c r="I208" i="14"/>
  <c r="I207" i="14"/>
  <c r="I206" i="14"/>
  <c r="I205" i="14"/>
  <c r="I204" i="14"/>
  <c r="I203" i="14"/>
  <c r="I202" i="14"/>
  <c r="I201" i="14"/>
  <c r="I200" i="14"/>
  <c r="I199" i="14"/>
  <c r="I198" i="14"/>
  <c r="I197" i="14"/>
  <c r="I196" i="14"/>
  <c r="I195" i="14"/>
  <c r="I194" i="14"/>
  <c r="I193" i="14"/>
  <c r="I192" i="14"/>
  <c r="I191" i="14"/>
  <c r="I190" i="14"/>
  <c r="I189" i="14"/>
  <c r="I188" i="14"/>
  <c r="I187" i="14"/>
  <c r="I186" i="14"/>
  <c r="I185" i="14"/>
  <c r="I184" i="14"/>
  <c r="I183" i="14"/>
  <c r="I182" i="14"/>
  <c r="I181" i="14"/>
  <c r="I180" i="14"/>
  <c r="I179" i="14"/>
  <c r="I178" i="14"/>
  <c r="I177" i="14"/>
  <c r="I176" i="14"/>
  <c r="I175" i="14"/>
  <c r="I174" i="14"/>
  <c r="I173" i="14"/>
  <c r="I172" i="14"/>
  <c r="I171" i="14"/>
  <c r="I170" i="14"/>
  <c r="I169" i="14"/>
  <c r="I168" i="14"/>
  <c r="I167" i="14"/>
  <c r="I166" i="14"/>
  <c r="I165" i="14"/>
  <c r="I164" i="14"/>
  <c r="I163" i="14"/>
  <c r="I162" i="14"/>
  <c r="I161" i="14"/>
  <c r="I160" i="14"/>
  <c r="I159" i="14"/>
  <c r="I158" i="14"/>
  <c r="I157" i="14"/>
  <c r="I156" i="14"/>
  <c r="I155" i="14"/>
  <c r="I154" i="14"/>
  <c r="I153" i="14"/>
  <c r="I152" i="14"/>
  <c r="I151" i="14"/>
  <c r="I150" i="14"/>
  <c r="I149" i="14"/>
  <c r="I148" i="14"/>
  <c r="I147" i="14"/>
  <c r="I146" i="14"/>
  <c r="I145" i="14"/>
  <c r="I144" i="14"/>
  <c r="I143" i="14"/>
  <c r="I142" i="14"/>
  <c r="I141" i="14"/>
  <c r="I140" i="14"/>
  <c r="I139" i="14"/>
  <c r="I138" i="14"/>
  <c r="I137" i="14"/>
  <c r="I136" i="14"/>
  <c r="I135" i="14"/>
  <c r="I134" i="14"/>
  <c r="I133" i="14"/>
  <c r="I132" i="14"/>
  <c r="I131" i="14"/>
  <c r="I130" i="14"/>
  <c r="I129" i="14"/>
  <c r="I128" i="14"/>
  <c r="I127" i="14"/>
  <c r="I126" i="14"/>
  <c r="I125" i="14"/>
  <c r="I124" i="14"/>
  <c r="I123" i="14"/>
  <c r="I122" i="14"/>
  <c r="I121" i="14"/>
  <c r="I120" i="14"/>
  <c r="I119" i="14"/>
  <c r="I118" i="14"/>
  <c r="I117" i="14"/>
  <c r="I116" i="14"/>
  <c r="I115" i="14"/>
  <c r="I114" i="14"/>
  <c r="I113" i="14"/>
  <c r="I112" i="14"/>
  <c r="I111" i="14"/>
  <c r="I110" i="14"/>
  <c r="I109" i="14"/>
  <c r="I108" i="14"/>
  <c r="I107" i="14"/>
  <c r="I106" i="14"/>
  <c r="I105" i="14"/>
  <c r="I104" i="14"/>
  <c r="I103" i="14"/>
  <c r="I102" i="14"/>
  <c r="I101" i="14"/>
  <c r="I100" i="14"/>
  <c r="I99" i="14"/>
  <c r="I97" i="14"/>
  <c r="I96" i="14"/>
  <c r="I95" i="14"/>
  <c r="I94" i="14"/>
  <c r="I93" i="14"/>
  <c r="I92" i="14"/>
  <c r="I88" i="14"/>
  <c r="I89" i="14"/>
  <c r="I90" i="14"/>
  <c r="M347" i="10"/>
  <c r="M346" i="10"/>
  <c r="M345" i="10"/>
  <c r="M344" i="10"/>
  <c r="M343" i="10"/>
  <c r="M342" i="10"/>
  <c r="M341" i="10"/>
  <c r="M340" i="10"/>
  <c r="M339" i="10"/>
  <c r="M338" i="10"/>
  <c r="M337" i="10"/>
  <c r="M336" i="10"/>
  <c r="M335" i="10"/>
  <c r="M334" i="10"/>
  <c r="M333" i="10"/>
  <c r="M332" i="10"/>
  <c r="M331" i="10"/>
  <c r="M330" i="10"/>
  <c r="M329" i="10"/>
  <c r="M328" i="10"/>
  <c r="M327" i="10"/>
  <c r="M326" i="10"/>
  <c r="M325" i="10"/>
  <c r="M324" i="10"/>
  <c r="M322" i="10"/>
  <c r="M321" i="10"/>
  <c r="M320" i="10"/>
  <c r="M319" i="10"/>
  <c r="M318" i="10"/>
  <c r="M317" i="10"/>
  <c r="M316" i="10"/>
  <c r="M315" i="10"/>
  <c r="M314" i="10"/>
  <c r="M313" i="10"/>
  <c r="M311" i="10"/>
  <c r="M310" i="10"/>
  <c r="M309" i="10"/>
  <c r="M308" i="10"/>
  <c r="M307" i="10"/>
  <c r="M306" i="10"/>
  <c r="M305" i="10"/>
  <c r="M304" i="10"/>
  <c r="I54" i="14"/>
  <c r="I55" i="14"/>
  <c r="I56" i="14"/>
  <c r="I57" i="14"/>
  <c r="I58" i="14"/>
  <c r="I60" i="14"/>
  <c r="I61" i="14"/>
  <c r="I23" i="14"/>
  <c r="I24" i="14"/>
  <c r="I25" i="14"/>
  <c r="I26" i="14"/>
  <c r="I28" i="14"/>
  <c r="I29" i="14"/>
  <c r="I30" i="14"/>
  <c r="I31" i="14"/>
  <c r="I32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7" i="14"/>
  <c r="I48" i="14"/>
  <c r="I49" i="14"/>
  <c r="I50" i="14"/>
  <c r="I51" i="14"/>
  <c r="I52" i="14"/>
  <c r="I62" i="14"/>
  <c r="I63" i="14"/>
  <c r="I64" i="14"/>
  <c r="I65" i="14"/>
  <c r="I66" i="14"/>
  <c r="I67" i="14"/>
  <c r="I68" i="14"/>
  <c r="I69" i="14"/>
  <c r="I70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359" i="14"/>
  <c r="I360" i="14"/>
</calcChain>
</file>

<file path=xl/sharedStrings.xml><?xml version="1.0" encoding="utf-8"?>
<sst xmlns="http://schemas.openxmlformats.org/spreadsheetml/2006/main" count="1975" uniqueCount="1023">
  <si>
    <t>BASIL OIL 10ml</t>
  </si>
  <si>
    <t>BERGAMOT OIL BERGAPTENE FREE 10ml</t>
  </si>
  <si>
    <t>BLACK PEPPER OIL 10ml</t>
  </si>
  <si>
    <t>CEDARWOOD ATLAS OIL 10ml</t>
  </si>
  <si>
    <t>CHAMOMILE GERMAN BLUE OIL 10ml</t>
  </si>
  <si>
    <t>CHAMOMILE ROMAN OIL 2ml</t>
  </si>
  <si>
    <t>CHAMOMILE ROMAN OIL 10ml</t>
  </si>
  <si>
    <t>CINNAMON BARK OIL 10ml</t>
  </si>
  <si>
    <t>CINNAMON OIL 10ml</t>
  </si>
  <si>
    <t>CITRONELLA OIL 10ml</t>
  </si>
  <si>
    <t>CLARY SAGE OIL 10ml</t>
  </si>
  <si>
    <t>CLOVE BUD OIL 10ml</t>
  </si>
  <si>
    <t>CYPRESS OIL 10ml</t>
  </si>
  <si>
    <t>EUCALYPTUS RADIATA OIL 10ml</t>
  </si>
  <si>
    <t>FENNEL SWEET OIL 10ml</t>
  </si>
  <si>
    <t>FRANKINCENSE OIL 10ml</t>
  </si>
  <si>
    <t>GERANIUM OIL 10ml</t>
  </si>
  <si>
    <t>GINGER OIL 10ml</t>
  </si>
  <si>
    <t>GRAPEFRUIT PINK OIL 10ml</t>
  </si>
  <si>
    <t>IMMORTELLE OIL 2ml</t>
  </si>
  <si>
    <t>IMMORTELLE OIL 10ml</t>
  </si>
  <si>
    <t>JASMINE OIL 2ml</t>
  </si>
  <si>
    <t>JASMINE OIL 10ml</t>
  </si>
  <si>
    <t>JUNIPERBERRY OIL 10ml</t>
  </si>
  <si>
    <t>LAVANDIN OIL 10ml</t>
  </si>
  <si>
    <t>LAVENDER OIL 10ml</t>
  </si>
  <si>
    <t>LAVENDER SPIKE OIL 10ml</t>
  </si>
  <si>
    <t>LEMON MYRTLE OIL 10ml</t>
  </si>
  <si>
    <t>LEMON OIL 10ml</t>
  </si>
  <si>
    <t>LEMON SCENTED TEA TREE OIL 10ml</t>
  </si>
  <si>
    <t>LEMONGRASS OIL 10ml</t>
  </si>
  <si>
    <t>LIME COLD PRESSED OIL 10ml</t>
  </si>
  <si>
    <t>MANDARIN RED OIL 10ml</t>
  </si>
  <si>
    <t>MARJORAM SWEET OIL 10ml</t>
  </si>
  <si>
    <t>MAY CHANG OIL 10ml</t>
  </si>
  <si>
    <t>NEROLI OIL 2ml</t>
  </si>
  <si>
    <t>NEROLI OIL 10ml</t>
  </si>
  <si>
    <t>NIAOULI OIL 10ml</t>
  </si>
  <si>
    <t>NUTMEG OIL 10ml</t>
  </si>
  <si>
    <t>ORANGE SWEET OIL 10ml</t>
  </si>
  <si>
    <t>PALMAROSA OIL 10ml</t>
  </si>
  <si>
    <t>PATCHOULI OIL 10ml</t>
  </si>
  <si>
    <t>PEPPERMINT OIL 10ml</t>
  </si>
  <si>
    <t>PETITGRAIN BIGARADE OIL 10ml</t>
  </si>
  <si>
    <t>PINE SCOTCH OIL 10ml</t>
  </si>
  <si>
    <t>RAVENSARA OIL 10ml</t>
  </si>
  <si>
    <t>ROSALINA OIL 10ml</t>
  </si>
  <si>
    <t>ROSE OTTO OIL 2ml</t>
  </si>
  <si>
    <t>ROSE OTTO OIL 10ml</t>
  </si>
  <si>
    <t>ROSEMARY OIL 10ml</t>
  </si>
  <si>
    <t>SAGE OIL 10ml</t>
  </si>
  <si>
    <t>SANDALWOOD PREMIUM OIL 2ml</t>
  </si>
  <si>
    <t>SANDALWOOD PREMIUM OIL 10ml</t>
  </si>
  <si>
    <t>SANDALWOOD OIL 10ml</t>
  </si>
  <si>
    <t>SPEARMINT OIL 10ml</t>
  </si>
  <si>
    <t>TEA TREE OIL 10ml</t>
  </si>
  <si>
    <t>THYME OIL 10ml</t>
  </si>
  <si>
    <t>VANILLA OLEORESIN 10ml</t>
  </si>
  <si>
    <t>VETIVER OIL 10ml</t>
  </si>
  <si>
    <t>WINTERGREEN OIL 10ml</t>
  </si>
  <si>
    <t>YARROW OIL 2ml</t>
  </si>
  <si>
    <t>YARROW OIL 10ml</t>
  </si>
  <si>
    <t>YLANG YLANG COMPLETE OIL 10ml</t>
  </si>
  <si>
    <t>TRUEWAY INTERNATIONAL PTY LTD</t>
    <phoneticPr fontId="2" type="noConversion"/>
  </si>
  <si>
    <t>Discount %</t>
    <phoneticPr fontId="2" type="noConversion"/>
  </si>
  <si>
    <t>SUB-TOTAL
EX-GST</t>
    <phoneticPr fontId="2" type="noConversion"/>
  </si>
  <si>
    <t>SUBTOTAL EX-GST AUD$</t>
    <phoneticPr fontId="2" type="noConversion"/>
  </si>
  <si>
    <r>
      <t xml:space="preserve">FREIGHT </t>
    </r>
    <r>
      <rPr>
        <b/>
        <sz val="9"/>
        <rFont val="Garamond Premr Pro"/>
        <family val="1"/>
      </rPr>
      <t xml:space="preserve">TBC  </t>
    </r>
    <r>
      <rPr>
        <sz val="9"/>
        <rFont val="Garamond Premr Pro"/>
        <family val="1"/>
      </rPr>
      <t>AUD$</t>
    </r>
    <phoneticPr fontId="2" type="noConversion"/>
  </si>
  <si>
    <t>ABN 94123627663</t>
    <phoneticPr fontId="3" type="noConversion"/>
  </si>
  <si>
    <t>Unit 1, 8 Wainwright Rd, Mount Druitt NSW 2770</t>
    <phoneticPr fontId="3" type="noConversion"/>
  </si>
  <si>
    <t>CODE</t>
    <phoneticPr fontId="2" type="noConversion"/>
  </si>
  <si>
    <t>RRP
INC-GST</t>
    <phoneticPr fontId="2" type="noConversion"/>
  </si>
  <si>
    <t>UNITS / BOX</t>
    <phoneticPr fontId="2" type="noConversion"/>
  </si>
  <si>
    <t>BARCODE</t>
    <phoneticPr fontId="2" type="noConversion"/>
  </si>
  <si>
    <t>PRODUCT</t>
    <phoneticPr fontId="2" type="noConversion"/>
  </si>
  <si>
    <t>SIZE</t>
    <phoneticPr fontId="2" type="noConversion"/>
  </si>
  <si>
    <t>enquire@trueway.net.au         www.ausganica.com.au</t>
  </si>
  <si>
    <t>DATE:</t>
  </si>
  <si>
    <t>SHIP TO</t>
  </si>
  <si>
    <t>GST AUD$</t>
    <phoneticPr fontId="2" type="noConversion"/>
  </si>
  <si>
    <t>TOTAL AUD$</t>
    <phoneticPr fontId="2" type="noConversion"/>
  </si>
  <si>
    <t>TRUEWAY INTERNATIONAL PTY LTD</t>
    <phoneticPr fontId="7" type="noConversion"/>
  </si>
  <si>
    <t>t +61 2 8604 7000    f +61 2 8078 6066</t>
    <phoneticPr fontId="7" type="noConversion"/>
  </si>
  <si>
    <t>GW/BOX
(kg)</t>
    <phoneticPr fontId="2" type="noConversion"/>
  </si>
  <si>
    <t>ORDER FORM</t>
    <phoneticPr fontId="2" type="noConversion"/>
  </si>
  <si>
    <t>P.O. #:</t>
    <phoneticPr fontId="2" type="noConversion"/>
  </si>
  <si>
    <t>V/BOX
(M3)</t>
    <phoneticPr fontId="2" type="noConversion"/>
  </si>
  <si>
    <t>HRR00</t>
    <phoneticPr fontId="7" type="noConversion"/>
  </si>
  <si>
    <t>NET WEIGHT WITH PRIMARY PACKAGE (kg)</t>
    <phoneticPr fontId="2" type="noConversion"/>
  </si>
  <si>
    <t>UNIT PRICE
EX-GST</t>
    <phoneticPr fontId="2" type="noConversion"/>
  </si>
  <si>
    <t>WHOLESALE CATALOGUE</t>
    <phoneticPr fontId="2" type="noConversion"/>
  </si>
  <si>
    <t>LAVENDER SOOTHING HAND &amp; BODY LOTION 30ml</t>
  </si>
  <si>
    <t>ARGAN OIL 30ml</t>
  </si>
  <si>
    <t>ARGAN OIL 100ml</t>
  </si>
  <si>
    <t>ARGAN OIL 10ml</t>
  </si>
  <si>
    <t>3% CHAMOMILE GEMAN BLUE OIL 10ml</t>
  </si>
  <si>
    <r>
      <t xml:space="preserve">ROSE ROMANCE HAIR &amp; BODY CARE </t>
    </r>
    <r>
      <rPr>
        <i/>
        <sz val="9"/>
        <rFont val="Arial"/>
        <family val="2"/>
      </rPr>
      <t>(Certified Organic by OFC)</t>
    </r>
  </si>
  <si>
    <t>934117903-108</t>
    <phoneticPr fontId="7" type="noConversion"/>
  </si>
  <si>
    <t>HRR01</t>
    <phoneticPr fontId="7" type="noConversion"/>
  </si>
  <si>
    <t>ROSE SHAMPOO 250ml</t>
    <phoneticPr fontId="7" type="noConversion"/>
  </si>
  <si>
    <t>934117903-109</t>
    <phoneticPr fontId="7" type="noConversion"/>
  </si>
  <si>
    <t>HRR02</t>
    <phoneticPr fontId="7" type="noConversion"/>
  </si>
  <si>
    <t>ROSE CONDITIONER 250ml</t>
    <phoneticPr fontId="7" type="noConversion"/>
  </si>
  <si>
    <t>934117903-110</t>
    <phoneticPr fontId="7" type="noConversion"/>
  </si>
  <si>
    <t>HRR03</t>
    <phoneticPr fontId="7" type="noConversion"/>
  </si>
  <si>
    <t>ROSE BODY WASH 250ml</t>
    <phoneticPr fontId="7" type="noConversion"/>
  </si>
  <si>
    <t>934117903-111</t>
    <phoneticPr fontId="7" type="noConversion"/>
  </si>
  <si>
    <t>HRR04</t>
    <phoneticPr fontId="7" type="noConversion"/>
  </si>
  <si>
    <t>ROSE BODY LOTION 250ml</t>
    <phoneticPr fontId="7" type="noConversion"/>
  </si>
  <si>
    <r>
      <t xml:space="preserve">BIO-ACTIVE REMEDIES HAIR CARE </t>
    </r>
    <r>
      <rPr>
        <i/>
        <sz val="9"/>
        <rFont val="Arial"/>
        <family val="2"/>
      </rPr>
      <t>(Certified Organic by OFC)</t>
    </r>
  </si>
  <si>
    <t>934117903-102</t>
    <phoneticPr fontId="7" type="noConversion"/>
  </si>
  <si>
    <t>HBR01</t>
    <phoneticPr fontId="7" type="noConversion"/>
  </si>
  <si>
    <t>ROOT STRENGTH SHAMPOO 250ml</t>
    <phoneticPr fontId="7" type="noConversion"/>
  </si>
  <si>
    <t>934117903-103</t>
    <phoneticPr fontId="7" type="noConversion"/>
  </si>
  <si>
    <t>HBR02</t>
    <phoneticPr fontId="7" type="noConversion"/>
  </si>
  <si>
    <t>DAMAGE RELIEF SHAMPOO 250ml</t>
    <phoneticPr fontId="7" type="noConversion"/>
  </si>
  <si>
    <t>934117903-104</t>
    <phoneticPr fontId="7" type="noConversion"/>
  </si>
  <si>
    <t>HBR03</t>
    <phoneticPr fontId="7" type="noConversion"/>
  </si>
  <si>
    <t>HAIR DETOX SHAMPOO 250ml</t>
    <phoneticPr fontId="7" type="noConversion"/>
  </si>
  <si>
    <t>934117903-105</t>
    <phoneticPr fontId="7" type="noConversion"/>
  </si>
  <si>
    <t>HBR04</t>
    <phoneticPr fontId="7" type="noConversion"/>
  </si>
  <si>
    <t>FLAKE WAIVER SHAMPOO 250ml</t>
    <phoneticPr fontId="7" type="noConversion"/>
  </si>
  <si>
    <t>934117903-106</t>
    <phoneticPr fontId="7" type="noConversion"/>
  </si>
  <si>
    <t>HBR05</t>
    <phoneticPr fontId="7" type="noConversion"/>
  </si>
  <si>
    <t>SILK MILK CONDITIONER 250ml</t>
    <phoneticPr fontId="7" type="noConversion"/>
  </si>
  <si>
    <r>
      <t>ORGANIC FAMILY HAIR &amp; BODY CARE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(Certified Organic by OFC)</t>
    </r>
  </si>
  <si>
    <t>934117903-126</t>
    <phoneticPr fontId="7" type="noConversion"/>
  </si>
  <si>
    <t>HOF01</t>
    <phoneticPr fontId="7" type="noConversion"/>
  </si>
  <si>
    <t>ROSE GERANIUM NOURISHING SHAMPOO 500ml</t>
    <phoneticPr fontId="7" type="noConversion"/>
  </si>
  <si>
    <t>934117903-128</t>
    <phoneticPr fontId="7" type="noConversion"/>
  </si>
  <si>
    <t>HOF02</t>
    <phoneticPr fontId="7" type="noConversion"/>
  </si>
  <si>
    <t>ROSE GERANIUM NOURISHING CONDITIONER 500ml</t>
    <phoneticPr fontId="7" type="noConversion"/>
  </si>
  <si>
    <t>934117903-129</t>
    <phoneticPr fontId="7" type="noConversion"/>
  </si>
  <si>
    <t>HOF03</t>
    <phoneticPr fontId="7" type="noConversion"/>
  </si>
  <si>
    <t>ROSE GERANIUM NOURISHING HAND &amp; BODY WASH 500ml</t>
    <phoneticPr fontId="7" type="noConversion"/>
  </si>
  <si>
    <t>934117903-149</t>
    <phoneticPr fontId="7" type="noConversion"/>
  </si>
  <si>
    <t>HOF04</t>
    <phoneticPr fontId="7" type="noConversion"/>
  </si>
  <si>
    <t>ROSE GERANIUM NOURISHING HAND &amp; BODY LOTION 500ml</t>
    <phoneticPr fontId="7" type="noConversion"/>
  </si>
  <si>
    <t>934117903-156</t>
    <phoneticPr fontId="7" type="noConversion"/>
  </si>
  <si>
    <t>HOF05</t>
    <phoneticPr fontId="7" type="noConversion"/>
  </si>
  <si>
    <t>LAVENDER SOOTHING SHAMPOO 500ml</t>
    <phoneticPr fontId="7" type="noConversion"/>
  </si>
  <si>
    <t>934117903-148</t>
    <phoneticPr fontId="7" type="noConversion"/>
  </si>
  <si>
    <t>HOF06</t>
    <phoneticPr fontId="7" type="noConversion"/>
  </si>
  <si>
    <t>LAVENDER SOOTHING CONDITIONER 500ml</t>
    <phoneticPr fontId="7" type="noConversion"/>
  </si>
  <si>
    <t>934117903-157</t>
    <phoneticPr fontId="7" type="noConversion"/>
  </si>
  <si>
    <t>HOF07</t>
    <phoneticPr fontId="7" type="noConversion"/>
  </si>
  <si>
    <t>LAVENDER SOOTHING HAND &amp; BODY WASH 500ml</t>
    <phoneticPr fontId="7" type="noConversion"/>
  </si>
  <si>
    <t>934117903-162</t>
    <phoneticPr fontId="7" type="noConversion"/>
  </si>
  <si>
    <t>HOF08</t>
    <phoneticPr fontId="7" type="noConversion"/>
  </si>
  <si>
    <t>LAVENDER SOOTHING HAND &amp; BODY LOTION 500ml</t>
    <phoneticPr fontId="7" type="noConversion"/>
  </si>
  <si>
    <t>934117903-158</t>
    <phoneticPr fontId="7" type="noConversion"/>
  </si>
  <si>
    <t>HOF09</t>
    <phoneticPr fontId="7" type="noConversion"/>
  </si>
  <si>
    <t>LITSEA CUBEBA VOLUMIZING SHAMPOO 500ml</t>
    <phoneticPr fontId="7" type="noConversion"/>
  </si>
  <si>
    <t>934117903-159</t>
    <phoneticPr fontId="7" type="noConversion"/>
  </si>
  <si>
    <t>HOF10</t>
    <phoneticPr fontId="7" type="noConversion"/>
  </si>
  <si>
    <t>LITSEA CUBEBA VOLUMIZING CONDITIONER 500ml</t>
    <phoneticPr fontId="7" type="noConversion"/>
  </si>
  <si>
    <t>934117903-160</t>
    <phoneticPr fontId="7" type="noConversion"/>
  </si>
  <si>
    <t>HOF11</t>
    <phoneticPr fontId="7" type="noConversion"/>
  </si>
  <si>
    <t>LEMON MYRTLE PURIFYING SHAMPOO 500ml</t>
    <phoneticPr fontId="7" type="noConversion"/>
  </si>
  <si>
    <t>934117903-161</t>
    <phoneticPr fontId="7" type="noConversion"/>
  </si>
  <si>
    <t>HOF12</t>
    <phoneticPr fontId="7" type="noConversion"/>
  </si>
  <si>
    <t>LEMON MYRTLE PURIFYING CONDITIONER 500ml</t>
    <phoneticPr fontId="7" type="noConversion"/>
  </si>
  <si>
    <t>HAIR &amp; BODY CARE KITS</t>
    <phoneticPr fontId="7" type="noConversion"/>
  </si>
  <si>
    <t>934117903-101</t>
    <phoneticPr fontId="22" type="noConversion"/>
  </si>
  <si>
    <t>ROSE HAIR &amp; BODY TRAVEL KIT 4-IN-1 (Rose Shampoo 30ml, Rose Conditioner 30ml, Rose Body Wash 30ml, Rose Body Lotion 30ml)</t>
    <phoneticPr fontId="7" type="noConversion"/>
  </si>
  <si>
    <t>934117903-137</t>
    <phoneticPr fontId="7" type="noConversion"/>
  </si>
  <si>
    <t>HOF00</t>
    <phoneticPr fontId="7" type="noConversion"/>
  </si>
  <si>
    <t>LAVENDER HAIR &amp; BODY  TRAVEL KIT 4-IN-1 (Lavender Soothing Shampoo 30ml, Lavender Soothing Conditioner 30ml, Lavender Soothing Hand &amp; Body Wash 30ml, Lavender Soothing Hand &amp; Body Lotion 30ml)</t>
    <phoneticPr fontId="7" type="noConversion"/>
  </si>
  <si>
    <t>HFS</t>
    <phoneticPr fontId="7" type="noConversion"/>
  </si>
  <si>
    <t>HAIR &amp; BODY FLOOR STAND (Rose Romance x 4 each, Bio-Active Remedies x 4 each, Organic Family x 3 each) + FREE items</t>
  </si>
  <si>
    <t>72/kit</t>
    <phoneticPr fontId="7" type="noConversion"/>
  </si>
  <si>
    <t>HOFC</t>
    <phoneticPr fontId="7" type="noConversion"/>
  </si>
  <si>
    <t>ORGANIC FAMILY COUNTER STAND (Rose Geranium/Lavender Shampoo &amp; Conditioner x 3 each)</t>
    <phoneticPr fontId="7" type="noConversion"/>
  </si>
  <si>
    <t>12/kit</t>
    <phoneticPr fontId="7" type="noConversion"/>
  </si>
  <si>
    <t>HRRC</t>
    <phoneticPr fontId="7" type="noConversion"/>
  </si>
  <si>
    <t>ROSE ROMANCE COUNTER STAND (5 each) + FREE items</t>
    <phoneticPr fontId="7" type="noConversion"/>
  </si>
  <si>
    <t>20/kit</t>
    <phoneticPr fontId="7" type="noConversion"/>
  </si>
  <si>
    <t>HBRC</t>
    <phoneticPr fontId="7" type="noConversion"/>
  </si>
  <si>
    <t>BIO-ACTIVE REMEDIES COUNTER STAND (4 each) + FREE items</t>
    <phoneticPr fontId="7" type="noConversion"/>
  </si>
  <si>
    <t>PROMOTIONAL MATERIAL</t>
    <phoneticPr fontId="7" type="noConversion"/>
  </si>
  <si>
    <t>P001</t>
    <phoneticPr fontId="7" type="noConversion"/>
  </si>
  <si>
    <t>FLOOR STAND</t>
    <phoneticPr fontId="7" type="noConversion"/>
  </si>
  <si>
    <t>150x40x23cm</t>
    <phoneticPr fontId="22" type="noConversion"/>
  </si>
  <si>
    <t>P005</t>
    <phoneticPr fontId="7" type="noConversion"/>
  </si>
  <si>
    <t>COUNTER STAND</t>
    <phoneticPr fontId="7" type="noConversion"/>
  </si>
  <si>
    <t>30x25x41cm</t>
    <phoneticPr fontId="7" type="noConversion"/>
  </si>
  <si>
    <t>P002</t>
    <phoneticPr fontId="7" type="noConversion"/>
  </si>
  <si>
    <t>POSTER A2 - I AM ORGANIC FAMILY</t>
    <phoneticPr fontId="7" type="noConversion"/>
  </si>
  <si>
    <t>A2</t>
    <phoneticPr fontId="22" type="noConversion"/>
  </si>
  <si>
    <t>P003</t>
    <phoneticPr fontId="7" type="noConversion"/>
  </si>
  <si>
    <t>POSTER A4 - LOOKING FOR CERTIFICATE</t>
    <phoneticPr fontId="7" type="noConversion"/>
  </si>
  <si>
    <t>A4</t>
    <phoneticPr fontId="22" type="noConversion"/>
  </si>
  <si>
    <t>P004</t>
    <phoneticPr fontId="7" type="noConversion"/>
  </si>
  <si>
    <t>HAIR &amp; BODY CARE BROCHURES</t>
    <phoneticPr fontId="7" type="noConversion"/>
  </si>
  <si>
    <t>4 Fold</t>
    <phoneticPr fontId="22" type="noConversion"/>
  </si>
  <si>
    <t>HAIR &amp; BODY CARE TRAVEL &amp; SAMPLE SIZE 30ML</t>
    <phoneticPr fontId="7" type="noConversion"/>
  </si>
  <si>
    <t>934117903-119</t>
    <phoneticPr fontId="7" type="noConversion"/>
  </si>
  <si>
    <t>HRR05</t>
    <phoneticPr fontId="7" type="noConversion"/>
  </si>
  <si>
    <t>ROSE SHAMPOO 30ml</t>
    <phoneticPr fontId="7" type="noConversion"/>
  </si>
  <si>
    <t>934117903-175</t>
    <phoneticPr fontId="7" type="noConversion"/>
  </si>
  <si>
    <t>HRR06</t>
    <phoneticPr fontId="7" type="noConversion"/>
  </si>
  <si>
    <t>ROSE CONDITIONER 30ml</t>
    <phoneticPr fontId="7" type="noConversion"/>
  </si>
  <si>
    <t>934117903-117</t>
    <phoneticPr fontId="7" type="noConversion"/>
  </si>
  <si>
    <t>HRR07</t>
    <phoneticPr fontId="7" type="noConversion"/>
  </si>
  <si>
    <t>ROSE BODY WASH 30ml</t>
    <phoneticPr fontId="7" type="noConversion"/>
  </si>
  <si>
    <t>934117903-118</t>
    <phoneticPr fontId="7" type="noConversion"/>
  </si>
  <si>
    <t>HRR08</t>
    <phoneticPr fontId="7" type="noConversion"/>
  </si>
  <si>
    <t>ROSE BODY LOTION 30ml</t>
    <phoneticPr fontId="7" type="noConversion"/>
  </si>
  <si>
    <t>934117903-107</t>
    <phoneticPr fontId="7" type="noConversion"/>
  </si>
  <si>
    <t>HBR08</t>
    <phoneticPr fontId="7" type="noConversion"/>
  </si>
  <si>
    <t>HAIR DETOX SHAMPOO 30ml</t>
    <phoneticPr fontId="7" type="noConversion"/>
  </si>
  <si>
    <t>934117903-112</t>
    <phoneticPr fontId="7" type="noConversion"/>
  </si>
  <si>
    <t>HBR10</t>
    <phoneticPr fontId="7" type="noConversion"/>
  </si>
  <si>
    <t>SILK MILK CONDITIONER 30ml</t>
    <phoneticPr fontId="7" type="noConversion"/>
  </si>
  <si>
    <t>934117903-172</t>
    <phoneticPr fontId="7" type="noConversion"/>
  </si>
  <si>
    <t>HOF16</t>
    <phoneticPr fontId="7" type="noConversion"/>
  </si>
  <si>
    <t>ROSE GERANIUM NOURISHING HAND &amp; BODY LOTION 30ml</t>
    <phoneticPr fontId="7" type="noConversion"/>
  </si>
  <si>
    <t>934117903-163</t>
    <phoneticPr fontId="7" type="noConversion"/>
  </si>
  <si>
    <t>HOF17</t>
    <phoneticPr fontId="7" type="noConversion"/>
  </si>
  <si>
    <t>LAVENDER SOOTHING SHAMPOO 30ml</t>
    <phoneticPr fontId="7" type="noConversion"/>
  </si>
  <si>
    <t>934117903-164</t>
    <phoneticPr fontId="7" type="noConversion"/>
  </si>
  <si>
    <t>HOF18</t>
    <phoneticPr fontId="7" type="noConversion"/>
  </si>
  <si>
    <t>LAVENDER SOOTHING CONDITIONER 30ml</t>
    <phoneticPr fontId="7" type="noConversion"/>
  </si>
  <si>
    <t>934117903-165</t>
    <phoneticPr fontId="7" type="noConversion"/>
  </si>
  <si>
    <t>HOF19</t>
    <phoneticPr fontId="7" type="noConversion"/>
  </si>
  <si>
    <t>LAVENDER SOOTHING HAND &amp; BODY WASH 30ml</t>
    <phoneticPr fontId="7" type="noConversion"/>
  </si>
  <si>
    <t>934117903-166</t>
    <phoneticPr fontId="7" type="noConversion"/>
  </si>
  <si>
    <t>HOF20</t>
    <phoneticPr fontId="7" type="noConversion"/>
  </si>
  <si>
    <r>
      <t xml:space="preserve">ROSE SKIN CARE </t>
    </r>
    <r>
      <rPr>
        <i/>
        <sz val="9"/>
        <rFont val="Arial"/>
        <family val="2"/>
      </rPr>
      <t>(Certified Organic by OFC - more than 95% of the product)</t>
    </r>
  </si>
  <si>
    <t>934117903-000</t>
    <phoneticPr fontId="7" type="noConversion"/>
  </si>
  <si>
    <t>SRS01</t>
    <phoneticPr fontId="7" type="noConversion"/>
  </si>
  <si>
    <t>ROSE FOAMING CLEANSER 200ml</t>
    <phoneticPr fontId="7" type="noConversion"/>
  </si>
  <si>
    <t>934117903-003</t>
    <phoneticPr fontId="7" type="noConversion"/>
  </si>
  <si>
    <t>SRS02</t>
    <phoneticPr fontId="7" type="noConversion"/>
  </si>
  <si>
    <t>ROSE CLEANSING OIL 120ml</t>
    <phoneticPr fontId="7" type="noConversion"/>
  </si>
  <si>
    <t>SRS03</t>
    <phoneticPr fontId="7" type="noConversion"/>
  </si>
  <si>
    <t>ROSE HYDRATING MIST 100ml</t>
    <phoneticPr fontId="7" type="noConversion"/>
  </si>
  <si>
    <t>SRS04</t>
    <phoneticPr fontId="7" type="noConversion"/>
  </si>
  <si>
    <t>ROSE TONER 100ml</t>
    <phoneticPr fontId="7" type="noConversion"/>
  </si>
  <si>
    <t>934117903-009</t>
    <phoneticPr fontId="7" type="noConversion"/>
  </si>
  <si>
    <t>SRS05</t>
    <phoneticPr fontId="7" type="noConversion"/>
  </si>
  <si>
    <t>ROSE FACIAL SERUM 30ml</t>
    <phoneticPr fontId="7" type="noConversion"/>
  </si>
  <si>
    <t>934117903-010</t>
    <phoneticPr fontId="7" type="noConversion"/>
  </si>
  <si>
    <t>SRS06</t>
    <phoneticPr fontId="7" type="noConversion"/>
  </si>
  <si>
    <t>ROSE ELIXIR 100ml</t>
    <phoneticPr fontId="7" type="noConversion"/>
  </si>
  <si>
    <t>934117903-014</t>
    <phoneticPr fontId="7" type="noConversion"/>
  </si>
  <si>
    <t>SRS07</t>
    <phoneticPr fontId="7" type="noConversion"/>
  </si>
  <si>
    <t>ROSE EMULSION 80ml</t>
    <phoneticPr fontId="7" type="noConversion"/>
  </si>
  <si>
    <t>934117903-019</t>
    <phoneticPr fontId="7" type="noConversion"/>
  </si>
  <si>
    <t>SRS08</t>
    <phoneticPr fontId="7" type="noConversion"/>
  </si>
  <si>
    <t>ROSE FACIAL CREAM 40g</t>
    <phoneticPr fontId="7" type="noConversion"/>
  </si>
  <si>
    <t>934117903-023</t>
    <phoneticPr fontId="7" type="noConversion"/>
  </si>
  <si>
    <t>SRS09</t>
    <phoneticPr fontId="7" type="noConversion"/>
  </si>
  <si>
    <t>ROSE HIP OIL 30ml</t>
    <phoneticPr fontId="7" type="noConversion"/>
  </si>
  <si>
    <t>934117903-026</t>
    <phoneticPr fontId="7" type="noConversion"/>
  </si>
  <si>
    <t>SRS10</t>
    <phoneticPr fontId="7" type="noConversion"/>
  </si>
  <si>
    <t>ROSE EYE SERUM 30ml</t>
    <phoneticPr fontId="7" type="noConversion"/>
  </si>
  <si>
    <t>934117903-029</t>
    <phoneticPr fontId="7" type="noConversion"/>
  </si>
  <si>
    <t>SRS11</t>
    <phoneticPr fontId="7" type="noConversion"/>
  </si>
  <si>
    <t>ROSE EYE CREAM 15g</t>
    <phoneticPr fontId="7" type="noConversion"/>
  </si>
  <si>
    <t>934117903-031</t>
    <phoneticPr fontId="7" type="noConversion"/>
  </si>
  <si>
    <t>SRS12</t>
    <phoneticPr fontId="7" type="noConversion"/>
  </si>
  <si>
    <t>ROSE HIP BALM 15g</t>
    <phoneticPr fontId="7" type="noConversion"/>
  </si>
  <si>
    <t>934117903-032</t>
    <phoneticPr fontId="7" type="noConversion"/>
  </si>
  <si>
    <t>SRS13</t>
    <phoneticPr fontId="7" type="noConversion"/>
  </si>
  <si>
    <t>ROSE HAND CREAM 100g</t>
    <phoneticPr fontId="7" type="noConversion"/>
  </si>
  <si>
    <t>934117903-033</t>
    <phoneticPr fontId="7" type="noConversion"/>
  </si>
  <si>
    <t>SRS14</t>
    <phoneticPr fontId="7" type="noConversion"/>
  </si>
  <si>
    <t>ROSE HAND CREAM 40g</t>
    <phoneticPr fontId="7" type="noConversion"/>
  </si>
  <si>
    <t>934117903-039</t>
    <phoneticPr fontId="7" type="noConversion"/>
  </si>
  <si>
    <t>SRS15</t>
    <phoneticPr fontId="7" type="noConversion"/>
  </si>
  <si>
    <t>ROSE ELIXIR SACHET 3ml</t>
    <phoneticPr fontId="7" type="noConversion"/>
  </si>
  <si>
    <t>934117903-034</t>
    <phoneticPr fontId="7" type="noConversion"/>
  </si>
  <si>
    <t>SRS00</t>
    <phoneticPr fontId="7" type="noConversion"/>
  </si>
  <si>
    <t>ROSE FACIAL CARE PACK 3-IN-1 
(Rose Eye Serum 5ml, Rose Facial Cream 5g, Rose Emulsion 5ml)</t>
    <phoneticPr fontId="7" type="noConversion"/>
  </si>
  <si>
    <t>5ml/g x 3</t>
    <phoneticPr fontId="7" type="noConversion"/>
  </si>
  <si>
    <t>SRS16</t>
    <phoneticPr fontId="7" type="noConversion"/>
  </si>
  <si>
    <t>ROSE EYE SERUM 5ml</t>
    <phoneticPr fontId="7" type="noConversion"/>
  </si>
  <si>
    <t>SRS17</t>
    <phoneticPr fontId="7" type="noConversion"/>
  </si>
  <si>
    <t>ROSE FACIAL CREAM 5g</t>
    <phoneticPr fontId="7" type="noConversion"/>
  </si>
  <si>
    <t>SRS18</t>
    <phoneticPr fontId="7" type="noConversion"/>
  </si>
  <si>
    <t>ROSE EMULSION 5ml</t>
    <phoneticPr fontId="7" type="noConversion"/>
  </si>
  <si>
    <t>SCENTHERAPY</t>
    <phoneticPr fontId="7" type="noConversion"/>
  </si>
  <si>
    <t>934117902-000</t>
    <phoneticPr fontId="7" type="noConversion"/>
  </si>
  <si>
    <t>PST01</t>
    <phoneticPr fontId="7" type="noConversion"/>
  </si>
  <si>
    <t>ROSE SCENTHERAPY 50ml</t>
    <phoneticPr fontId="7" type="noConversion"/>
  </si>
  <si>
    <t>934117902-001</t>
    <phoneticPr fontId="7" type="noConversion"/>
  </si>
  <si>
    <t>PST02</t>
    <phoneticPr fontId="7" type="noConversion"/>
  </si>
  <si>
    <t>JASMINE SCENTHERAPY 50ml</t>
    <phoneticPr fontId="7" type="noConversion"/>
  </si>
  <si>
    <t>934117902-003</t>
    <phoneticPr fontId="7" type="noConversion"/>
  </si>
  <si>
    <t>PST03</t>
    <phoneticPr fontId="7" type="noConversion"/>
  </si>
  <si>
    <t>FLORA SCENTHERAPY 50ml</t>
    <phoneticPr fontId="7" type="noConversion"/>
  </si>
  <si>
    <t>934117902-002</t>
    <phoneticPr fontId="7" type="noConversion"/>
  </si>
  <si>
    <t>PST04</t>
    <phoneticPr fontId="7" type="noConversion"/>
  </si>
  <si>
    <t>BOTANICA SCENTHERAPY 50ml</t>
    <phoneticPr fontId="7" type="noConversion"/>
  </si>
  <si>
    <t>934117902-004</t>
    <phoneticPr fontId="7" type="noConversion"/>
  </si>
  <si>
    <t>PST05</t>
    <phoneticPr fontId="7" type="noConversion"/>
  </si>
  <si>
    <t>ROSE SCENTHERAPY 4ml</t>
    <phoneticPr fontId="7" type="noConversion"/>
  </si>
  <si>
    <t>934117902-054</t>
    <phoneticPr fontId="7" type="noConversion"/>
  </si>
  <si>
    <t>PST06</t>
    <phoneticPr fontId="7" type="noConversion"/>
  </si>
  <si>
    <t>FLORA SCENTHERAPY 4ml</t>
    <phoneticPr fontId="7" type="noConversion"/>
  </si>
  <si>
    <r>
      <t xml:space="preserve">100% CERTIFIED ORGANIC PURE ESSENTIAL OIL </t>
    </r>
    <r>
      <rPr>
        <i/>
        <sz val="9"/>
        <rFont val="Arial"/>
        <family val="2"/>
      </rPr>
      <t>(Certified Organic by ACO)</t>
    </r>
  </si>
  <si>
    <t>934117903-200</t>
    <phoneticPr fontId="7" type="noConversion"/>
  </si>
  <si>
    <t>AEO001</t>
    <phoneticPr fontId="7" type="noConversion"/>
  </si>
  <si>
    <t>BASIL OIL 5ml</t>
    <phoneticPr fontId="7" type="noConversion"/>
  </si>
  <si>
    <t>934117903-201</t>
    <phoneticPr fontId="7" type="noConversion"/>
  </si>
  <si>
    <t>AEO002</t>
    <phoneticPr fontId="7" type="noConversion"/>
  </si>
  <si>
    <t>934117903-202</t>
    <phoneticPr fontId="7" type="noConversion"/>
  </si>
  <si>
    <t>AEO003</t>
    <phoneticPr fontId="7" type="noConversion"/>
  </si>
  <si>
    <t>934117903-203</t>
    <phoneticPr fontId="7" type="noConversion"/>
  </si>
  <si>
    <t>AEO004</t>
    <phoneticPr fontId="7" type="noConversion"/>
  </si>
  <si>
    <t>BERGAMOT OIL BERGAPTENE FREE 5ml</t>
    <phoneticPr fontId="7" type="noConversion"/>
  </si>
  <si>
    <t>934117903-204</t>
    <phoneticPr fontId="7" type="noConversion"/>
  </si>
  <si>
    <t>AEO005</t>
    <phoneticPr fontId="7" type="noConversion"/>
  </si>
  <si>
    <t>934117903-205</t>
    <phoneticPr fontId="7" type="noConversion"/>
  </si>
  <si>
    <t>AEO006</t>
    <phoneticPr fontId="7" type="noConversion"/>
  </si>
  <si>
    <t>BERGAMOT OIL BERGAPTENE FREE 30ml</t>
    <phoneticPr fontId="7" type="noConversion"/>
  </si>
  <si>
    <t>934117903-206</t>
    <phoneticPr fontId="7" type="noConversion"/>
  </si>
  <si>
    <t>AEO007</t>
    <phoneticPr fontId="7" type="noConversion"/>
  </si>
  <si>
    <t>BLACK PEPPER OIL 5ml</t>
    <phoneticPr fontId="7" type="noConversion"/>
  </si>
  <si>
    <t>934117903-207</t>
    <phoneticPr fontId="7" type="noConversion"/>
  </si>
  <si>
    <t>AEO008</t>
    <phoneticPr fontId="7" type="noConversion"/>
  </si>
  <si>
    <t>934117903-208</t>
    <phoneticPr fontId="7" type="noConversion"/>
  </si>
  <si>
    <t>AEO009</t>
    <phoneticPr fontId="7" type="noConversion"/>
  </si>
  <si>
    <t>BLACK PEPPER OIL 30ml</t>
    <phoneticPr fontId="7" type="noConversion"/>
  </si>
  <si>
    <t>934117903-209</t>
    <phoneticPr fontId="7" type="noConversion"/>
  </si>
  <si>
    <t>AEO010</t>
    <phoneticPr fontId="7" type="noConversion"/>
  </si>
  <si>
    <t>CEDARWOOD ATLAS OIL 5ml</t>
    <phoneticPr fontId="7" type="noConversion"/>
  </si>
  <si>
    <t>934117903-210</t>
    <phoneticPr fontId="7" type="noConversion"/>
  </si>
  <si>
    <t>AEO011</t>
    <phoneticPr fontId="7" type="noConversion"/>
  </si>
  <si>
    <t>934117903-211</t>
    <phoneticPr fontId="7" type="noConversion"/>
  </si>
  <si>
    <t>AEO012</t>
    <phoneticPr fontId="7" type="noConversion"/>
  </si>
  <si>
    <t>CEDARWOOD ATLAS OIL 30ml</t>
    <phoneticPr fontId="7" type="noConversion"/>
  </si>
  <si>
    <t>934117903-212</t>
    <phoneticPr fontId="7" type="noConversion"/>
  </si>
  <si>
    <t>AEO013</t>
    <phoneticPr fontId="7" type="noConversion"/>
  </si>
  <si>
    <t>CHAMOMILE GERMAN BLUE OIL 5ml</t>
    <phoneticPr fontId="7" type="noConversion"/>
  </si>
  <si>
    <t>934117903-213</t>
    <phoneticPr fontId="7" type="noConversion"/>
  </si>
  <si>
    <t>AEO014</t>
    <phoneticPr fontId="7" type="noConversion"/>
  </si>
  <si>
    <t>934117903-214</t>
    <phoneticPr fontId="7" type="noConversion"/>
  </si>
  <si>
    <t>AEO015</t>
    <phoneticPr fontId="7" type="noConversion"/>
  </si>
  <si>
    <t>CHAMOMILE GERMAN BLUE OIL 30ml</t>
    <phoneticPr fontId="7" type="noConversion"/>
  </si>
  <si>
    <t>934117903-215</t>
    <phoneticPr fontId="7" type="noConversion"/>
  </si>
  <si>
    <t>AEO016</t>
    <phoneticPr fontId="7" type="noConversion"/>
  </si>
  <si>
    <t>934117903-216</t>
    <phoneticPr fontId="7" type="noConversion"/>
  </si>
  <si>
    <t>AEO017</t>
    <phoneticPr fontId="7" type="noConversion"/>
  </si>
  <si>
    <t>CHAMOMILE ROMAN OIL 5ml</t>
    <phoneticPr fontId="7" type="noConversion"/>
  </si>
  <si>
    <t>934117903-217</t>
    <phoneticPr fontId="7" type="noConversion"/>
  </si>
  <si>
    <t>AEO018</t>
    <phoneticPr fontId="7" type="noConversion"/>
  </si>
  <si>
    <t>934117903-218</t>
    <phoneticPr fontId="7" type="noConversion"/>
  </si>
  <si>
    <t>AEO019</t>
    <phoneticPr fontId="7" type="noConversion"/>
  </si>
  <si>
    <t>CHAMOMILE ROMAN OIL 30ml</t>
    <phoneticPr fontId="7" type="noConversion"/>
  </si>
  <si>
    <t>934117903-219</t>
    <phoneticPr fontId="7" type="noConversion"/>
  </si>
  <si>
    <t>AEO020</t>
    <phoneticPr fontId="7" type="noConversion"/>
  </si>
  <si>
    <t>CINNAMON BARK OIL 5ml</t>
    <phoneticPr fontId="7" type="noConversion"/>
  </si>
  <si>
    <t>934117903-220</t>
    <phoneticPr fontId="7" type="noConversion"/>
  </si>
  <si>
    <t>AEO021</t>
    <phoneticPr fontId="7" type="noConversion"/>
  </si>
  <si>
    <t>934117903-221</t>
    <phoneticPr fontId="7" type="noConversion"/>
  </si>
  <si>
    <t>AEO022</t>
    <phoneticPr fontId="7" type="noConversion"/>
  </si>
  <si>
    <t>CINNAMON BARK OIL 30ml</t>
    <phoneticPr fontId="7" type="noConversion"/>
  </si>
  <si>
    <t>934117903-222</t>
    <phoneticPr fontId="7" type="noConversion"/>
  </si>
  <si>
    <t>AEO023</t>
    <phoneticPr fontId="7" type="noConversion"/>
  </si>
  <si>
    <t>CINNAMON OIL 5ml</t>
    <phoneticPr fontId="7" type="noConversion"/>
  </si>
  <si>
    <t>934117903-223</t>
    <phoneticPr fontId="7" type="noConversion"/>
  </si>
  <si>
    <t>AEO024</t>
    <phoneticPr fontId="7" type="noConversion"/>
  </si>
  <si>
    <t>934117903-224</t>
    <phoneticPr fontId="7" type="noConversion"/>
  </si>
  <si>
    <t>AEO025</t>
    <phoneticPr fontId="7" type="noConversion"/>
  </si>
  <si>
    <t>CINNAMON OIL 30ml</t>
    <phoneticPr fontId="7" type="noConversion"/>
  </si>
  <si>
    <t>934117903-225</t>
    <phoneticPr fontId="7" type="noConversion"/>
  </si>
  <si>
    <t>AEO026</t>
    <phoneticPr fontId="7" type="noConversion"/>
  </si>
  <si>
    <t>CITRONELLA OIL 5ml</t>
    <phoneticPr fontId="7" type="noConversion"/>
  </si>
  <si>
    <t>934117903-226</t>
    <phoneticPr fontId="7" type="noConversion"/>
  </si>
  <si>
    <t>AEO027</t>
    <phoneticPr fontId="7" type="noConversion"/>
  </si>
  <si>
    <t>934117903-227</t>
    <phoneticPr fontId="7" type="noConversion"/>
  </si>
  <si>
    <t>AEO028</t>
    <phoneticPr fontId="7" type="noConversion"/>
  </si>
  <si>
    <t>CITRONELLA OIL 30ml</t>
    <phoneticPr fontId="7" type="noConversion"/>
  </si>
  <si>
    <t>934117903-228</t>
    <phoneticPr fontId="7" type="noConversion"/>
  </si>
  <si>
    <t>AEO029</t>
    <phoneticPr fontId="7" type="noConversion"/>
  </si>
  <si>
    <t>CLARY SAGE OIL 5ml</t>
    <phoneticPr fontId="7" type="noConversion"/>
  </si>
  <si>
    <t>934117903-229</t>
    <phoneticPr fontId="7" type="noConversion"/>
  </si>
  <si>
    <t>AEO030</t>
    <phoneticPr fontId="7" type="noConversion"/>
  </si>
  <si>
    <t>934117903-230</t>
    <phoneticPr fontId="7" type="noConversion"/>
  </si>
  <si>
    <t>AEO031</t>
    <phoneticPr fontId="7" type="noConversion"/>
  </si>
  <si>
    <t>CLARY SAGE OIL 30ml</t>
    <phoneticPr fontId="7" type="noConversion"/>
  </si>
  <si>
    <t>934117903-231</t>
    <phoneticPr fontId="7" type="noConversion"/>
  </si>
  <si>
    <t>AEO032</t>
    <phoneticPr fontId="7" type="noConversion"/>
  </si>
  <si>
    <t>CLOVE BUD OIL 5ml</t>
    <phoneticPr fontId="7" type="noConversion"/>
  </si>
  <si>
    <t>934117903-232</t>
    <phoneticPr fontId="7" type="noConversion"/>
  </si>
  <si>
    <t>AEO033</t>
    <phoneticPr fontId="7" type="noConversion"/>
  </si>
  <si>
    <t>934117903-233</t>
    <phoneticPr fontId="7" type="noConversion"/>
  </si>
  <si>
    <t>AEO034</t>
    <phoneticPr fontId="7" type="noConversion"/>
  </si>
  <si>
    <t>CLOVE BUD OIL 30ml</t>
    <phoneticPr fontId="7" type="noConversion"/>
  </si>
  <si>
    <t>934117903-234</t>
    <phoneticPr fontId="7" type="noConversion"/>
  </si>
  <si>
    <t>AEO035</t>
    <phoneticPr fontId="7" type="noConversion"/>
  </si>
  <si>
    <t>CYPRESS OIL 5ml</t>
    <phoneticPr fontId="7" type="noConversion"/>
  </si>
  <si>
    <t>934117903-235</t>
    <phoneticPr fontId="7" type="noConversion"/>
  </si>
  <si>
    <t>AEO036</t>
    <phoneticPr fontId="7" type="noConversion"/>
  </si>
  <si>
    <t>934117903-236</t>
    <phoneticPr fontId="7" type="noConversion"/>
  </si>
  <si>
    <t>AEO037</t>
    <phoneticPr fontId="7" type="noConversion"/>
  </si>
  <si>
    <t>CYPRESS OIL 30ml</t>
    <phoneticPr fontId="7" type="noConversion"/>
  </si>
  <si>
    <t>934117903-237</t>
    <phoneticPr fontId="7" type="noConversion"/>
  </si>
  <si>
    <t>AEO038</t>
    <phoneticPr fontId="7" type="noConversion"/>
  </si>
  <si>
    <t>EUCALYPTUS RADIATA OIL 5ml</t>
    <phoneticPr fontId="7" type="noConversion"/>
  </si>
  <si>
    <t>934117903-238</t>
    <phoneticPr fontId="7" type="noConversion"/>
  </si>
  <si>
    <t>AEO039</t>
    <phoneticPr fontId="7" type="noConversion"/>
  </si>
  <si>
    <t>934117903-239</t>
    <phoneticPr fontId="7" type="noConversion"/>
  </si>
  <si>
    <t>AEO040</t>
    <phoneticPr fontId="7" type="noConversion"/>
  </si>
  <si>
    <t>EUCALYPTUS RADIATA OIL 30ml</t>
    <phoneticPr fontId="7" type="noConversion"/>
  </si>
  <si>
    <t>934117903-240</t>
    <phoneticPr fontId="7" type="noConversion"/>
  </si>
  <si>
    <t>AEO041</t>
    <phoneticPr fontId="7" type="noConversion"/>
  </si>
  <si>
    <t>FENNEL SWEET OIL 5ml</t>
    <phoneticPr fontId="7" type="noConversion"/>
  </si>
  <si>
    <t>934117903-241</t>
    <phoneticPr fontId="7" type="noConversion"/>
  </si>
  <si>
    <t>AEO042</t>
    <phoneticPr fontId="7" type="noConversion"/>
  </si>
  <si>
    <t>934117903-242</t>
    <phoneticPr fontId="7" type="noConversion"/>
  </si>
  <si>
    <t>AEO043</t>
    <phoneticPr fontId="7" type="noConversion"/>
  </si>
  <si>
    <t>FENNEL SWEET OIL 30ml</t>
    <phoneticPr fontId="7" type="noConversion"/>
  </si>
  <si>
    <t>934117903-243</t>
    <phoneticPr fontId="7" type="noConversion"/>
  </si>
  <si>
    <t>AEO044</t>
    <phoneticPr fontId="7" type="noConversion"/>
  </si>
  <si>
    <t>FRANKINCENSE OIL 5ml</t>
    <phoneticPr fontId="7" type="noConversion"/>
  </si>
  <si>
    <t>934117903-244</t>
    <phoneticPr fontId="7" type="noConversion"/>
  </si>
  <si>
    <t>AEO045</t>
    <phoneticPr fontId="7" type="noConversion"/>
  </si>
  <si>
    <t>934117903-245</t>
    <phoneticPr fontId="7" type="noConversion"/>
  </si>
  <si>
    <t>AEO046</t>
    <phoneticPr fontId="7" type="noConversion"/>
  </si>
  <si>
    <t>FRANKINCENSE OIL 30ml</t>
    <phoneticPr fontId="7" type="noConversion"/>
  </si>
  <si>
    <t>934117903-246</t>
    <phoneticPr fontId="7" type="noConversion"/>
  </si>
  <si>
    <t>AEO047</t>
    <phoneticPr fontId="7" type="noConversion"/>
  </si>
  <si>
    <t>GERANIUM OIL 5ml</t>
    <phoneticPr fontId="7" type="noConversion"/>
  </si>
  <si>
    <t>934117903-247</t>
    <phoneticPr fontId="7" type="noConversion"/>
  </si>
  <si>
    <t>AEO048</t>
    <phoneticPr fontId="7" type="noConversion"/>
  </si>
  <si>
    <t>934117903-248</t>
    <phoneticPr fontId="7" type="noConversion"/>
  </si>
  <si>
    <t>AEO049</t>
    <phoneticPr fontId="7" type="noConversion"/>
  </si>
  <si>
    <t>GERANIUM OIL 30ml</t>
    <phoneticPr fontId="7" type="noConversion"/>
  </si>
  <si>
    <t>934117903-249</t>
    <phoneticPr fontId="7" type="noConversion"/>
  </si>
  <si>
    <t>AEO050</t>
    <phoneticPr fontId="7" type="noConversion"/>
  </si>
  <si>
    <t>GINGER OIL 5ml</t>
    <phoneticPr fontId="7" type="noConversion"/>
  </si>
  <si>
    <t>934117903-250</t>
    <phoneticPr fontId="7" type="noConversion"/>
  </si>
  <si>
    <t>AEO051</t>
    <phoneticPr fontId="7" type="noConversion"/>
  </si>
  <si>
    <t>934117903-251</t>
    <phoneticPr fontId="7" type="noConversion"/>
  </si>
  <si>
    <t>AEO052</t>
    <phoneticPr fontId="7" type="noConversion"/>
  </si>
  <si>
    <t>GINGER OIL 30ml</t>
    <phoneticPr fontId="7" type="noConversion"/>
  </si>
  <si>
    <t>934117903-252</t>
    <phoneticPr fontId="7" type="noConversion"/>
  </si>
  <si>
    <t>AEO053</t>
    <phoneticPr fontId="7" type="noConversion"/>
  </si>
  <si>
    <t>GRAPEFRUIT PINK OIL 5ml</t>
    <phoneticPr fontId="7" type="noConversion"/>
  </si>
  <si>
    <t>934117903-253</t>
    <phoneticPr fontId="7" type="noConversion"/>
  </si>
  <si>
    <t>AEO054</t>
    <phoneticPr fontId="7" type="noConversion"/>
  </si>
  <si>
    <t>934117903-254</t>
    <phoneticPr fontId="7" type="noConversion"/>
  </si>
  <si>
    <t>AEO055</t>
    <phoneticPr fontId="7" type="noConversion"/>
  </si>
  <si>
    <t>GRAPEFRUIT PINK OIL 30ml</t>
    <phoneticPr fontId="7" type="noConversion"/>
  </si>
  <si>
    <t>934117903-255</t>
    <phoneticPr fontId="7" type="noConversion"/>
  </si>
  <si>
    <t>AEO056</t>
    <phoneticPr fontId="7" type="noConversion"/>
  </si>
  <si>
    <t>934117903-256</t>
    <phoneticPr fontId="7" type="noConversion"/>
  </si>
  <si>
    <t>AEO057</t>
    <phoneticPr fontId="7" type="noConversion"/>
  </si>
  <si>
    <t>IMMORTELLE OIL 5ml</t>
    <phoneticPr fontId="7" type="noConversion"/>
  </si>
  <si>
    <t>934117903-257</t>
    <phoneticPr fontId="7" type="noConversion"/>
  </si>
  <si>
    <t>AEO058</t>
    <phoneticPr fontId="7" type="noConversion"/>
  </si>
  <si>
    <t>934117903-258</t>
    <phoneticPr fontId="7" type="noConversion"/>
  </si>
  <si>
    <t>AEO059</t>
    <phoneticPr fontId="7" type="noConversion"/>
  </si>
  <si>
    <t>IMMORTELLE OIL 30ml</t>
    <phoneticPr fontId="7" type="noConversion"/>
  </si>
  <si>
    <t>934117903-259</t>
    <phoneticPr fontId="7" type="noConversion"/>
  </si>
  <si>
    <t>AEO060</t>
    <phoneticPr fontId="7" type="noConversion"/>
  </si>
  <si>
    <t>934117903-260</t>
    <phoneticPr fontId="7" type="noConversion"/>
  </si>
  <si>
    <t>AEO061</t>
    <phoneticPr fontId="7" type="noConversion"/>
  </si>
  <si>
    <t>JASMINE OIL 5ml</t>
    <phoneticPr fontId="7" type="noConversion"/>
  </si>
  <si>
    <t>934117903-261</t>
    <phoneticPr fontId="7" type="noConversion"/>
  </si>
  <si>
    <t>AEO062</t>
    <phoneticPr fontId="7" type="noConversion"/>
  </si>
  <si>
    <t>934117903-262</t>
    <phoneticPr fontId="7" type="noConversion"/>
  </si>
  <si>
    <t>AEO063</t>
    <phoneticPr fontId="7" type="noConversion"/>
  </si>
  <si>
    <t>JASMINE OIL 30ml</t>
    <phoneticPr fontId="7" type="noConversion"/>
  </si>
  <si>
    <t>934117903-263</t>
    <phoneticPr fontId="7" type="noConversion"/>
  </si>
  <si>
    <t>AEO064</t>
    <phoneticPr fontId="7" type="noConversion"/>
  </si>
  <si>
    <t>JUNIPERBERRY OIL 5ml</t>
    <phoneticPr fontId="7" type="noConversion"/>
  </si>
  <si>
    <t>934117903-264</t>
    <phoneticPr fontId="7" type="noConversion"/>
  </si>
  <si>
    <t>AEO065</t>
    <phoneticPr fontId="7" type="noConversion"/>
  </si>
  <si>
    <t>934117903-265</t>
    <phoneticPr fontId="7" type="noConversion"/>
  </si>
  <si>
    <t>AEO066</t>
    <phoneticPr fontId="7" type="noConversion"/>
  </si>
  <si>
    <t>JUNIPERBERRY OIL 30ml</t>
    <phoneticPr fontId="7" type="noConversion"/>
  </si>
  <si>
    <t>934117903-266</t>
    <phoneticPr fontId="7" type="noConversion"/>
  </si>
  <si>
    <t>AEO067</t>
    <phoneticPr fontId="7" type="noConversion"/>
  </si>
  <si>
    <t>LAVANDIN OIL 5ml</t>
    <phoneticPr fontId="7" type="noConversion"/>
  </si>
  <si>
    <t>934117903-267</t>
    <phoneticPr fontId="7" type="noConversion"/>
  </si>
  <si>
    <t>AEO068</t>
    <phoneticPr fontId="7" type="noConversion"/>
  </si>
  <si>
    <t>934117903-268</t>
    <phoneticPr fontId="7" type="noConversion"/>
  </si>
  <si>
    <t>AEO069</t>
    <phoneticPr fontId="7" type="noConversion"/>
  </si>
  <si>
    <t>LAVANDIN OIL 30ml</t>
    <phoneticPr fontId="7" type="noConversion"/>
  </si>
  <si>
    <t>934117903-269</t>
    <phoneticPr fontId="7" type="noConversion"/>
  </si>
  <si>
    <t>AEO070</t>
    <phoneticPr fontId="7" type="noConversion"/>
  </si>
  <si>
    <t>LAVENDER OIL 5ml</t>
    <phoneticPr fontId="7" type="noConversion"/>
  </si>
  <si>
    <t>934117903-270</t>
    <phoneticPr fontId="7" type="noConversion"/>
  </si>
  <si>
    <t>AEO071</t>
    <phoneticPr fontId="7" type="noConversion"/>
  </si>
  <si>
    <t>934117903-271</t>
    <phoneticPr fontId="7" type="noConversion"/>
  </si>
  <si>
    <t>AEO072</t>
    <phoneticPr fontId="7" type="noConversion"/>
  </si>
  <si>
    <t>LAVENDER OIL 30ml</t>
    <phoneticPr fontId="7" type="noConversion"/>
  </si>
  <si>
    <t>934117903-272</t>
    <phoneticPr fontId="7" type="noConversion"/>
  </si>
  <si>
    <t>AEO073</t>
    <phoneticPr fontId="7" type="noConversion"/>
  </si>
  <si>
    <t>LAVENDER SPIKE OIL 5ml</t>
    <phoneticPr fontId="7" type="noConversion"/>
  </si>
  <si>
    <t>934117903-273</t>
    <phoneticPr fontId="7" type="noConversion"/>
  </si>
  <si>
    <t>AEO074</t>
    <phoneticPr fontId="7" type="noConversion"/>
  </si>
  <si>
    <t>934117903-274</t>
    <phoneticPr fontId="7" type="noConversion"/>
  </si>
  <si>
    <t>AEO075</t>
    <phoneticPr fontId="7" type="noConversion"/>
  </si>
  <si>
    <t>LAVENDER SPIKE OIL 30ml</t>
    <phoneticPr fontId="7" type="noConversion"/>
  </si>
  <si>
    <t>934117903-275</t>
    <phoneticPr fontId="7" type="noConversion"/>
  </si>
  <si>
    <t>AEO076</t>
    <phoneticPr fontId="7" type="noConversion"/>
  </si>
  <si>
    <t>LEMON MYRTLE OIL 5ml</t>
    <phoneticPr fontId="7" type="noConversion"/>
  </si>
  <si>
    <t>934117903-276</t>
    <phoneticPr fontId="7" type="noConversion"/>
  </si>
  <si>
    <t>AEO077</t>
    <phoneticPr fontId="7" type="noConversion"/>
  </si>
  <si>
    <t>934117903-277</t>
    <phoneticPr fontId="7" type="noConversion"/>
  </si>
  <si>
    <t>AEO078</t>
    <phoneticPr fontId="7" type="noConversion"/>
  </si>
  <si>
    <t>LEMON MYRTLE OIL 30ml</t>
    <phoneticPr fontId="7" type="noConversion"/>
  </si>
  <si>
    <t>934117903-278</t>
    <phoneticPr fontId="7" type="noConversion"/>
  </si>
  <si>
    <t>AEO079</t>
    <phoneticPr fontId="7" type="noConversion"/>
  </si>
  <si>
    <t>LEMON OIL 5ml</t>
    <phoneticPr fontId="7" type="noConversion"/>
  </si>
  <si>
    <t>934117903-279</t>
    <phoneticPr fontId="7" type="noConversion"/>
  </si>
  <si>
    <t>AEO080</t>
    <phoneticPr fontId="7" type="noConversion"/>
  </si>
  <si>
    <t>934117903-280</t>
    <phoneticPr fontId="7" type="noConversion"/>
  </si>
  <si>
    <t>AEO081</t>
    <phoneticPr fontId="7" type="noConversion"/>
  </si>
  <si>
    <t>LEMON OIL 30ml</t>
    <phoneticPr fontId="7" type="noConversion"/>
  </si>
  <si>
    <t>934117903-281</t>
    <phoneticPr fontId="7" type="noConversion"/>
  </si>
  <si>
    <t>AEO082</t>
    <phoneticPr fontId="7" type="noConversion"/>
  </si>
  <si>
    <t>LEMON SCENTED TEA TREE OIL 5ml</t>
    <phoneticPr fontId="7" type="noConversion"/>
  </si>
  <si>
    <t>934117903-282</t>
    <phoneticPr fontId="7" type="noConversion"/>
  </si>
  <si>
    <t>AEO083</t>
    <phoneticPr fontId="7" type="noConversion"/>
  </si>
  <si>
    <t>934117903-283</t>
    <phoneticPr fontId="7" type="noConversion"/>
  </si>
  <si>
    <t>AEO084</t>
    <phoneticPr fontId="7" type="noConversion"/>
  </si>
  <si>
    <t>LEMON SCENTED TEA TREE OIL 30ml</t>
    <phoneticPr fontId="7" type="noConversion"/>
  </si>
  <si>
    <t>934117903-284</t>
    <phoneticPr fontId="7" type="noConversion"/>
  </si>
  <si>
    <t>AEO085</t>
    <phoneticPr fontId="7" type="noConversion"/>
  </si>
  <si>
    <t>LEMONGRASS OIL 5ml</t>
    <phoneticPr fontId="7" type="noConversion"/>
  </si>
  <si>
    <t>934117903-285</t>
    <phoneticPr fontId="7" type="noConversion"/>
  </si>
  <si>
    <t>AEO086</t>
    <phoneticPr fontId="7" type="noConversion"/>
  </si>
  <si>
    <t>934117903-286</t>
    <phoneticPr fontId="7" type="noConversion"/>
  </si>
  <si>
    <t>AEO087</t>
    <phoneticPr fontId="7" type="noConversion"/>
  </si>
  <si>
    <t>LEMONGRASS OIL 30ml</t>
    <phoneticPr fontId="7" type="noConversion"/>
  </si>
  <si>
    <t>934117903-287</t>
    <phoneticPr fontId="7" type="noConversion"/>
  </si>
  <si>
    <t>AEO088</t>
    <phoneticPr fontId="7" type="noConversion"/>
  </si>
  <si>
    <t>LIME COLD PRESSED OIL 5ml</t>
    <phoneticPr fontId="7" type="noConversion"/>
  </si>
  <si>
    <t>934117903-288</t>
    <phoneticPr fontId="7" type="noConversion"/>
  </si>
  <si>
    <t>AEO089</t>
    <phoneticPr fontId="7" type="noConversion"/>
  </si>
  <si>
    <t>934117903-289</t>
    <phoneticPr fontId="7" type="noConversion"/>
  </si>
  <si>
    <t>AEO090</t>
    <phoneticPr fontId="7" type="noConversion"/>
  </si>
  <si>
    <t>LIME COLD PRESSED OIL 30ml</t>
    <phoneticPr fontId="7" type="noConversion"/>
  </si>
  <si>
    <t>934117903-290</t>
    <phoneticPr fontId="7" type="noConversion"/>
  </si>
  <si>
    <t>AEO091</t>
    <phoneticPr fontId="7" type="noConversion"/>
  </si>
  <si>
    <t>MANDARIN RED OIL 5ml</t>
    <phoneticPr fontId="7" type="noConversion"/>
  </si>
  <si>
    <t>934117903-291</t>
    <phoneticPr fontId="7" type="noConversion"/>
  </si>
  <si>
    <t>AEO092</t>
    <phoneticPr fontId="7" type="noConversion"/>
  </si>
  <si>
    <t>934117903-292</t>
    <phoneticPr fontId="7" type="noConversion"/>
  </si>
  <si>
    <t>AEO093</t>
    <phoneticPr fontId="7" type="noConversion"/>
  </si>
  <si>
    <t>MANDARIN RED OIL 30ml</t>
    <phoneticPr fontId="7" type="noConversion"/>
  </si>
  <si>
    <t>934117903-293</t>
    <phoneticPr fontId="7" type="noConversion"/>
  </si>
  <si>
    <t>AEO094</t>
    <phoneticPr fontId="7" type="noConversion"/>
  </si>
  <si>
    <t>MARJORAM SWEET OIL 5ml</t>
    <phoneticPr fontId="7" type="noConversion"/>
  </si>
  <si>
    <t>934117903-294</t>
    <phoneticPr fontId="7" type="noConversion"/>
  </si>
  <si>
    <t>AEO095</t>
    <phoneticPr fontId="7" type="noConversion"/>
  </si>
  <si>
    <t>934117903-295</t>
    <phoneticPr fontId="7" type="noConversion"/>
  </si>
  <si>
    <t>AEO096</t>
    <phoneticPr fontId="7" type="noConversion"/>
  </si>
  <si>
    <t>MARJORAM SWEET OIL 30ml</t>
    <phoneticPr fontId="7" type="noConversion"/>
  </si>
  <si>
    <t>934117903-296</t>
    <phoneticPr fontId="7" type="noConversion"/>
  </si>
  <si>
    <t>AEO097</t>
    <phoneticPr fontId="7" type="noConversion"/>
  </si>
  <si>
    <t>MAY CHANG OIL 5ml</t>
    <phoneticPr fontId="7" type="noConversion"/>
  </si>
  <si>
    <t>934117903-297</t>
    <phoneticPr fontId="7" type="noConversion"/>
  </si>
  <si>
    <t>AEO098</t>
    <phoneticPr fontId="7" type="noConversion"/>
  </si>
  <si>
    <t>934117903-298</t>
    <phoneticPr fontId="7" type="noConversion"/>
  </si>
  <si>
    <t>AEO099</t>
    <phoneticPr fontId="7" type="noConversion"/>
  </si>
  <si>
    <t>MAY CHANG OIL 30ml</t>
    <phoneticPr fontId="7" type="noConversion"/>
  </si>
  <si>
    <t>934117903-299</t>
    <phoneticPr fontId="7" type="noConversion"/>
  </si>
  <si>
    <t>AEO100</t>
    <phoneticPr fontId="7" type="noConversion"/>
  </si>
  <si>
    <t>934117903-300</t>
    <phoneticPr fontId="7" type="noConversion"/>
  </si>
  <si>
    <t>AEO101</t>
    <phoneticPr fontId="7" type="noConversion"/>
  </si>
  <si>
    <t>NEROLI OIL 5ml</t>
    <phoneticPr fontId="7" type="noConversion"/>
  </si>
  <si>
    <t>934117903-301</t>
    <phoneticPr fontId="7" type="noConversion"/>
  </si>
  <si>
    <t>AEO102</t>
    <phoneticPr fontId="7" type="noConversion"/>
  </si>
  <si>
    <t>934117903-302</t>
    <phoneticPr fontId="7" type="noConversion"/>
  </si>
  <si>
    <t>AEO103</t>
    <phoneticPr fontId="7" type="noConversion"/>
  </si>
  <si>
    <t>NEROLI OIL 30ml</t>
    <phoneticPr fontId="7" type="noConversion"/>
  </si>
  <si>
    <t>934117903-303</t>
    <phoneticPr fontId="7" type="noConversion"/>
  </si>
  <si>
    <t>AEO104</t>
    <phoneticPr fontId="7" type="noConversion"/>
  </si>
  <si>
    <t>NIAOULI OIL 5ml</t>
    <phoneticPr fontId="7" type="noConversion"/>
  </si>
  <si>
    <t>934117903-304</t>
    <phoneticPr fontId="7" type="noConversion"/>
  </si>
  <si>
    <t>AEO105</t>
    <phoneticPr fontId="7" type="noConversion"/>
  </si>
  <si>
    <t>934117903-305</t>
    <phoneticPr fontId="7" type="noConversion"/>
  </si>
  <si>
    <t>AEO106</t>
    <phoneticPr fontId="7" type="noConversion"/>
  </si>
  <si>
    <t>NIAOULI OIL 30ml</t>
    <phoneticPr fontId="7" type="noConversion"/>
  </si>
  <si>
    <t>934117903-306</t>
    <phoneticPr fontId="7" type="noConversion"/>
  </si>
  <si>
    <t>AEO107</t>
    <phoneticPr fontId="7" type="noConversion"/>
  </si>
  <si>
    <t>NUTMEG OIL 5ml</t>
    <phoneticPr fontId="7" type="noConversion"/>
  </si>
  <si>
    <t>934117903-307</t>
    <phoneticPr fontId="7" type="noConversion"/>
  </si>
  <si>
    <t>AEO108</t>
    <phoneticPr fontId="7" type="noConversion"/>
  </si>
  <si>
    <t>934117903-308</t>
    <phoneticPr fontId="7" type="noConversion"/>
  </si>
  <si>
    <t>AEO109</t>
    <phoneticPr fontId="7" type="noConversion"/>
  </si>
  <si>
    <t>NUTMEG OIL 30ml</t>
    <phoneticPr fontId="7" type="noConversion"/>
  </si>
  <si>
    <t>934117903-309</t>
    <phoneticPr fontId="7" type="noConversion"/>
  </si>
  <si>
    <t>AEO110</t>
    <phoneticPr fontId="7" type="noConversion"/>
  </si>
  <si>
    <t>ORANGE SWEET OIL 5ml</t>
    <phoneticPr fontId="7" type="noConversion"/>
  </si>
  <si>
    <t>934117903-310</t>
    <phoneticPr fontId="7" type="noConversion"/>
  </si>
  <si>
    <t>AEO111</t>
    <phoneticPr fontId="7" type="noConversion"/>
  </si>
  <si>
    <t>934117903-311</t>
    <phoneticPr fontId="7" type="noConversion"/>
  </si>
  <si>
    <t>AEO112</t>
    <phoneticPr fontId="7" type="noConversion"/>
  </si>
  <si>
    <t>ORANGE SWEET OIL 30ml</t>
    <phoneticPr fontId="7" type="noConversion"/>
  </si>
  <si>
    <t>934117903-312</t>
    <phoneticPr fontId="7" type="noConversion"/>
  </si>
  <si>
    <t>AEO113</t>
    <phoneticPr fontId="7" type="noConversion"/>
  </si>
  <si>
    <t>PALMAROSA OIL 5ml</t>
    <phoneticPr fontId="7" type="noConversion"/>
  </si>
  <si>
    <t>934117903-313</t>
    <phoneticPr fontId="7" type="noConversion"/>
  </si>
  <si>
    <t>AEO114</t>
    <phoneticPr fontId="7" type="noConversion"/>
  </si>
  <si>
    <t>934117903-314</t>
    <phoneticPr fontId="7" type="noConversion"/>
  </si>
  <si>
    <t>AEO115</t>
    <phoneticPr fontId="7" type="noConversion"/>
  </si>
  <si>
    <t>PALMAROSA OIL 30ml</t>
    <phoneticPr fontId="7" type="noConversion"/>
  </si>
  <si>
    <t>934117903-315</t>
    <phoneticPr fontId="7" type="noConversion"/>
  </si>
  <si>
    <t>AEO116</t>
    <phoneticPr fontId="7" type="noConversion"/>
  </si>
  <si>
    <t>PATCHOULI OIL 5ml</t>
    <phoneticPr fontId="7" type="noConversion"/>
  </si>
  <si>
    <t>934117903-316</t>
    <phoneticPr fontId="7" type="noConversion"/>
  </si>
  <si>
    <t>AEO117</t>
    <phoneticPr fontId="7" type="noConversion"/>
  </si>
  <si>
    <t>934117903-317</t>
    <phoneticPr fontId="7" type="noConversion"/>
  </si>
  <si>
    <t>AEO118</t>
    <phoneticPr fontId="7" type="noConversion"/>
  </si>
  <si>
    <t>PATCHOULI OIL 30ml</t>
    <phoneticPr fontId="7" type="noConversion"/>
  </si>
  <si>
    <t>934117903-318</t>
    <phoneticPr fontId="7" type="noConversion"/>
  </si>
  <si>
    <t>AEO119</t>
    <phoneticPr fontId="7" type="noConversion"/>
  </si>
  <si>
    <t>PEPPERMINT OIL 5ml</t>
    <phoneticPr fontId="7" type="noConversion"/>
  </si>
  <si>
    <t>934117903-319</t>
    <phoneticPr fontId="7" type="noConversion"/>
  </si>
  <si>
    <t>AEO120</t>
    <phoneticPr fontId="7" type="noConversion"/>
  </si>
  <si>
    <t>934117903-320</t>
    <phoneticPr fontId="7" type="noConversion"/>
  </si>
  <si>
    <t>AEO121</t>
    <phoneticPr fontId="7" type="noConversion"/>
  </si>
  <si>
    <t>PEPPERMINT OIL 30ml</t>
    <phoneticPr fontId="7" type="noConversion"/>
  </si>
  <si>
    <t>934117903-321</t>
    <phoneticPr fontId="7" type="noConversion"/>
  </si>
  <si>
    <t>AEO122</t>
    <phoneticPr fontId="7" type="noConversion"/>
  </si>
  <si>
    <t>PETITGRAIN BIGARADE OIL 5ml</t>
    <phoneticPr fontId="7" type="noConversion"/>
  </si>
  <si>
    <t>934117903-322</t>
    <phoneticPr fontId="7" type="noConversion"/>
  </si>
  <si>
    <t>AEO123</t>
    <phoneticPr fontId="7" type="noConversion"/>
  </si>
  <si>
    <t>934117903-323</t>
    <phoneticPr fontId="7" type="noConversion"/>
  </si>
  <si>
    <t>AEO124</t>
    <phoneticPr fontId="7" type="noConversion"/>
  </si>
  <si>
    <t>PETITGRAIN BIGARADE OIL 30ml</t>
    <phoneticPr fontId="7" type="noConversion"/>
  </si>
  <si>
    <t>934117903-324</t>
    <phoneticPr fontId="7" type="noConversion"/>
  </si>
  <si>
    <t>AEO125</t>
    <phoneticPr fontId="7" type="noConversion"/>
  </si>
  <si>
    <t>PINE SCOTCH OIL 5ml</t>
    <phoneticPr fontId="7" type="noConversion"/>
  </si>
  <si>
    <t>934117903-325</t>
    <phoneticPr fontId="7" type="noConversion"/>
  </si>
  <si>
    <t>AEO126</t>
    <phoneticPr fontId="7" type="noConversion"/>
  </si>
  <si>
    <t>934117903-326</t>
    <phoneticPr fontId="7" type="noConversion"/>
  </si>
  <si>
    <t>AEO127</t>
    <phoneticPr fontId="7" type="noConversion"/>
  </si>
  <si>
    <t>PINE SCOTCH OIL 30ml</t>
    <phoneticPr fontId="7" type="noConversion"/>
  </si>
  <si>
    <t>934117903-327</t>
    <phoneticPr fontId="7" type="noConversion"/>
  </si>
  <si>
    <t>AEO128</t>
    <phoneticPr fontId="7" type="noConversion"/>
  </si>
  <si>
    <t>RAVENSARA OIL 5ml</t>
    <phoneticPr fontId="7" type="noConversion"/>
  </si>
  <si>
    <t>934117903-328</t>
    <phoneticPr fontId="7" type="noConversion"/>
  </si>
  <si>
    <t>AEO129</t>
    <phoneticPr fontId="7" type="noConversion"/>
  </si>
  <si>
    <t>934117903-329</t>
    <phoneticPr fontId="7" type="noConversion"/>
  </si>
  <si>
    <t>AEO130</t>
    <phoneticPr fontId="7" type="noConversion"/>
  </si>
  <si>
    <t>RAVENSARA OIL 30ml</t>
    <phoneticPr fontId="7" type="noConversion"/>
  </si>
  <si>
    <t>934117903-330</t>
    <phoneticPr fontId="7" type="noConversion"/>
  </si>
  <si>
    <t>AEO131</t>
    <phoneticPr fontId="7" type="noConversion"/>
  </si>
  <si>
    <t>ROSALINA OIL 5ml</t>
    <phoneticPr fontId="7" type="noConversion"/>
  </si>
  <si>
    <t>934117903-331</t>
    <phoneticPr fontId="7" type="noConversion"/>
  </si>
  <si>
    <t>AEO132</t>
    <phoneticPr fontId="7" type="noConversion"/>
  </si>
  <si>
    <t>934117903-332</t>
    <phoneticPr fontId="7" type="noConversion"/>
  </si>
  <si>
    <t>AEO133</t>
    <phoneticPr fontId="7" type="noConversion"/>
  </si>
  <si>
    <t>ROSALINA OIL 30ml</t>
    <phoneticPr fontId="7" type="noConversion"/>
  </si>
  <si>
    <t>934117903-333</t>
    <phoneticPr fontId="7" type="noConversion"/>
  </si>
  <si>
    <t>AEO134</t>
    <phoneticPr fontId="7" type="noConversion"/>
  </si>
  <si>
    <t>934117903-334</t>
    <phoneticPr fontId="7" type="noConversion"/>
  </si>
  <si>
    <t>AEO135</t>
    <phoneticPr fontId="7" type="noConversion"/>
  </si>
  <si>
    <t>ROSE OTTO OIL 5ml</t>
    <phoneticPr fontId="7" type="noConversion"/>
  </si>
  <si>
    <t>934117903-335</t>
    <phoneticPr fontId="7" type="noConversion"/>
  </si>
  <si>
    <t>AEO136</t>
    <phoneticPr fontId="7" type="noConversion"/>
  </si>
  <si>
    <t>934117903-336</t>
    <phoneticPr fontId="7" type="noConversion"/>
  </si>
  <si>
    <t>AEO137</t>
    <phoneticPr fontId="7" type="noConversion"/>
  </si>
  <si>
    <t>ROSE OTTO OIL 30ml</t>
    <phoneticPr fontId="7" type="noConversion"/>
  </si>
  <si>
    <t>934117903-337</t>
    <phoneticPr fontId="7" type="noConversion"/>
  </si>
  <si>
    <t>AEO138</t>
    <phoneticPr fontId="7" type="noConversion"/>
  </si>
  <si>
    <t>ROSEMARY OIL 5ml</t>
    <phoneticPr fontId="7" type="noConversion"/>
  </si>
  <si>
    <t>934117903-338</t>
    <phoneticPr fontId="7" type="noConversion"/>
  </si>
  <si>
    <t>AEO139</t>
    <phoneticPr fontId="7" type="noConversion"/>
  </si>
  <si>
    <t>934117903-339</t>
    <phoneticPr fontId="7" type="noConversion"/>
  </si>
  <si>
    <t>AEO140</t>
    <phoneticPr fontId="7" type="noConversion"/>
  </si>
  <si>
    <t>ROSEMARY OIL 30ml</t>
    <phoneticPr fontId="7" type="noConversion"/>
  </si>
  <si>
    <t>934117903-340</t>
    <phoneticPr fontId="7" type="noConversion"/>
  </si>
  <si>
    <t>AEO141</t>
    <phoneticPr fontId="7" type="noConversion"/>
  </si>
  <si>
    <t>SAGE OIL 5ml</t>
    <phoneticPr fontId="7" type="noConversion"/>
  </si>
  <si>
    <t>934117903-341</t>
    <phoneticPr fontId="7" type="noConversion"/>
  </si>
  <si>
    <t>AEO142</t>
    <phoneticPr fontId="7" type="noConversion"/>
  </si>
  <si>
    <t>934117903-342</t>
    <phoneticPr fontId="7" type="noConversion"/>
  </si>
  <si>
    <t>AEO143</t>
    <phoneticPr fontId="7" type="noConversion"/>
  </si>
  <si>
    <t>SAGE OIL 30ml</t>
    <phoneticPr fontId="7" type="noConversion"/>
  </si>
  <si>
    <t>934117903-343</t>
    <phoneticPr fontId="7" type="noConversion"/>
  </si>
  <si>
    <t>AEO144</t>
    <phoneticPr fontId="7" type="noConversion"/>
  </si>
  <si>
    <t>934117903-344</t>
    <phoneticPr fontId="7" type="noConversion"/>
  </si>
  <si>
    <t>AEO145</t>
    <phoneticPr fontId="7" type="noConversion"/>
  </si>
  <si>
    <t>SANDALWOOD PREMIUM OIL 5ml</t>
    <phoneticPr fontId="7" type="noConversion"/>
  </si>
  <si>
    <t>934117903-345</t>
    <phoneticPr fontId="7" type="noConversion"/>
  </si>
  <si>
    <t>AEO146</t>
    <phoneticPr fontId="7" type="noConversion"/>
  </si>
  <si>
    <t>934117903-346</t>
    <phoneticPr fontId="7" type="noConversion"/>
  </si>
  <si>
    <t>AEO147</t>
    <phoneticPr fontId="7" type="noConversion"/>
  </si>
  <si>
    <t>SANDALWOOD PREMIUM OIL 30ml</t>
    <phoneticPr fontId="7" type="noConversion"/>
  </si>
  <si>
    <t>934117903-347</t>
    <phoneticPr fontId="7" type="noConversion"/>
  </si>
  <si>
    <t>AEO148</t>
    <phoneticPr fontId="7" type="noConversion"/>
  </si>
  <si>
    <t>SANDALWOOD OIL 5ml</t>
    <phoneticPr fontId="7" type="noConversion"/>
  </si>
  <si>
    <t>934117903-348</t>
    <phoneticPr fontId="7" type="noConversion"/>
  </si>
  <si>
    <t>AEO149</t>
    <phoneticPr fontId="7" type="noConversion"/>
  </si>
  <si>
    <t>934117903-349</t>
    <phoneticPr fontId="7" type="noConversion"/>
  </si>
  <si>
    <t>AEO150</t>
    <phoneticPr fontId="7" type="noConversion"/>
  </si>
  <si>
    <t>SANDALWOOD OIL 30ml</t>
    <phoneticPr fontId="7" type="noConversion"/>
  </si>
  <si>
    <t>934117903-350</t>
    <phoneticPr fontId="7" type="noConversion"/>
  </si>
  <si>
    <t>AEO151</t>
    <phoneticPr fontId="7" type="noConversion"/>
  </si>
  <si>
    <t>SPEARMINT OIL 5ml</t>
    <phoneticPr fontId="7" type="noConversion"/>
  </si>
  <si>
    <t>934117903-351</t>
    <phoneticPr fontId="7" type="noConversion"/>
  </si>
  <si>
    <t>AEO152</t>
    <phoneticPr fontId="7" type="noConversion"/>
  </si>
  <si>
    <t>934117903-352</t>
    <phoneticPr fontId="7" type="noConversion"/>
  </si>
  <si>
    <t>AEO153</t>
    <phoneticPr fontId="7" type="noConversion"/>
  </si>
  <si>
    <t>SPEARMINT OIL 30ml</t>
    <phoneticPr fontId="7" type="noConversion"/>
  </si>
  <si>
    <t>934117903-353</t>
    <phoneticPr fontId="7" type="noConversion"/>
  </si>
  <si>
    <t>AEO154</t>
    <phoneticPr fontId="7" type="noConversion"/>
  </si>
  <si>
    <t>TEA TREE OIL 5ml</t>
    <phoneticPr fontId="7" type="noConversion"/>
  </si>
  <si>
    <t>934117903-354</t>
    <phoneticPr fontId="7" type="noConversion"/>
  </si>
  <si>
    <t>AEO155</t>
    <phoneticPr fontId="7" type="noConversion"/>
  </si>
  <si>
    <t>934117903-355</t>
    <phoneticPr fontId="7" type="noConversion"/>
  </si>
  <si>
    <t>AEO156</t>
    <phoneticPr fontId="7" type="noConversion"/>
  </si>
  <si>
    <t>TEA TREE OIL 30ml</t>
    <phoneticPr fontId="7" type="noConversion"/>
  </si>
  <si>
    <t>934117903-356</t>
    <phoneticPr fontId="7" type="noConversion"/>
  </si>
  <si>
    <t>AEO157</t>
    <phoneticPr fontId="7" type="noConversion"/>
  </si>
  <si>
    <t>THYME OIL 5ml</t>
    <phoneticPr fontId="7" type="noConversion"/>
  </si>
  <si>
    <t>934117903-357</t>
    <phoneticPr fontId="7" type="noConversion"/>
  </si>
  <si>
    <t>AEO158</t>
    <phoneticPr fontId="7" type="noConversion"/>
  </si>
  <si>
    <t>934117903-358</t>
    <phoneticPr fontId="7" type="noConversion"/>
  </si>
  <si>
    <t>AEO159</t>
    <phoneticPr fontId="7" type="noConversion"/>
  </si>
  <si>
    <t>THYME OIL 30ml</t>
    <phoneticPr fontId="7" type="noConversion"/>
  </si>
  <si>
    <t>934117903-359</t>
    <phoneticPr fontId="7" type="noConversion"/>
  </si>
  <si>
    <t>AEO160</t>
    <phoneticPr fontId="7" type="noConversion"/>
  </si>
  <si>
    <t>VANILLA OLEORESIN 5ml</t>
    <phoneticPr fontId="7" type="noConversion"/>
  </si>
  <si>
    <t>934117903-360</t>
    <phoneticPr fontId="7" type="noConversion"/>
  </si>
  <si>
    <t>AEO161</t>
    <phoneticPr fontId="7" type="noConversion"/>
  </si>
  <si>
    <t>934117903-361</t>
    <phoneticPr fontId="7" type="noConversion"/>
  </si>
  <si>
    <t>AEO162</t>
    <phoneticPr fontId="7" type="noConversion"/>
  </si>
  <si>
    <t>VANILLA OLEORESIN 30ml</t>
    <phoneticPr fontId="7" type="noConversion"/>
  </si>
  <si>
    <t>934117903-362</t>
    <phoneticPr fontId="7" type="noConversion"/>
  </si>
  <si>
    <t>AEO163</t>
    <phoneticPr fontId="7" type="noConversion"/>
  </si>
  <si>
    <t>VETIVER OIL 5ml</t>
    <phoneticPr fontId="7" type="noConversion"/>
  </si>
  <si>
    <t>934117903-363</t>
    <phoneticPr fontId="7" type="noConversion"/>
  </si>
  <si>
    <t>AEO164</t>
    <phoneticPr fontId="7" type="noConversion"/>
  </si>
  <si>
    <t>934117903-364</t>
    <phoneticPr fontId="7" type="noConversion"/>
  </si>
  <si>
    <t>AEO165</t>
    <phoneticPr fontId="7" type="noConversion"/>
  </si>
  <si>
    <t>VETIVER OIL 30ml</t>
    <phoneticPr fontId="7" type="noConversion"/>
  </si>
  <si>
    <t>934117903-365</t>
    <phoneticPr fontId="7" type="noConversion"/>
  </si>
  <si>
    <t>AEO166</t>
    <phoneticPr fontId="7" type="noConversion"/>
  </si>
  <si>
    <t>WINTERGREEN OIL 5ml</t>
    <phoneticPr fontId="7" type="noConversion"/>
  </si>
  <si>
    <t>934117903-366</t>
    <phoneticPr fontId="7" type="noConversion"/>
  </si>
  <si>
    <t>AEO167</t>
    <phoneticPr fontId="7" type="noConversion"/>
  </si>
  <si>
    <t>934117903-367</t>
    <phoneticPr fontId="7" type="noConversion"/>
  </si>
  <si>
    <t>AEO168</t>
    <phoneticPr fontId="7" type="noConversion"/>
  </si>
  <si>
    <t>WINTERGREEN OIL 30ml</t>
    <phoneticPr fontId="7" type="noConversion"/>
  </si>
  <si>
    <t>934117903-368</t>
    <phoneticPr fontId="7" type="noConversion"/>
  </si>
  <si>
    <t>AEO169</t>
    <phoneticPr fontId="7" type="noConversion"/>
  </si>
  <si>
    <t>934117903-369</t>
    <phoneticPr fontId="7" type="noConversion"/>
  </si>
  <si>
    <t>AEO170</t>
    <phoneticPr fontId="7" type="noConversion"/>
  </si>
  <si>
    <t>YARROW OIL 5ml</t>
    <phoneticPr fontId="7" type="noConversion"/>
  </si>
  <si>
    <t>934117903-370</t>
    <phoneticPr fontId="7" type="noConversion"/>
  </si>
  <si>
    <t>AEO171</t>
    <phoneticPr fontId="7" type="noConversion"/>
  </si>
  <si>
    <t>934117903-371</t>
    <phoneticPr fontId="7" type="noConversion"/>
  </si>
  <si>
    <t>AEO172</t>
    <phoneticPr fontId="7" type="noConversion"/>
  </si>
  <si>
    <t>YARROW OIL 30ml</t>
    <phoneticPr fontId="7" type="noConversion"/>
  </si>
  <si>
    <t>934117903-372</t>
    <phoneticPr fontId="7" type="noConversion"/>
  </si>
  <si>
    <t>AEO173</t>
    <phoneticPr fontId="7" type="noConversion"/>
  </si>
  <si>
    <t>YLANG YLANG COMPLETE OIL 5ml</t>
    <phoneticPr fontId="7" type="noConversion"/>
  </si>
  <si>
    <t>934117903-373</t>
    <phoneticPr fontId="7" type="noConversion"/>
  </si>
  <si>
    <t>AEO174</t>
    <phoneticPr fontId="7" type="noConversion"/>
  </si>
  <si>
    <t>934117903-374</t>
    <phoneticPr fontId="7" type="noConversion"/>
  </si>
  <si>
    <t>AEO175</t>
    <phoneticPr fontId="7" type="noConversion"/>
  </si>
  <si>
    <t>YLANG YLANG COMPLETE OIL 30ml</t>
    <phoneticPr fontId="7" type="noConversion"/>
  </si>
  <si>
    <r>
      <t xml:space="preserve">100% CERTIFIED ORGANIC PURE CARRIER OIL </t>
    </r>
    <r>
      <rPr>
        <i/>
        <sz val="9"/>
        <rFont val="Arial"/>
        <family val="2"/>
      </rPr>
      <t>(Certified Organic by ACO)</t>
    </r>
  </si>
  <si>
    <t>934117903-375</t>
    <phoneticPr fontId="7" type="noConversion"/>
  </si>
  <si>
    <t>ACO01</t>
    <phoneticPr fontId="7" type="noConversion"/>
  </si>
  <si>
    <t>ALMOND SWEET OIL 10ml</t>
    <phoneticPr fontId="7" type="noConversion"/>
  </si>
  <si>
    <t>934117903-376</t>
    <phoneticPr fontId="7" type="noConversion"/>
  </si>
  <si>
    <t>ACO02</t>
    <phoneticPr fontId="7" type="noConversion"/>
  </si>
  <si>
    <t>ALMOND SWEET OIL 30ml</t>
    <phoneticPr fontId="7" type="noConversion"/>
  </si>
  <si>
    <t>934117903-377</t>
    <phoneticPr fontId="7" type="noConversion"/>
  </si>
  <si>
    <t>ACO03</t>
    <phoneticPr fontId="7" type="noConversion"/>
  </si>
  <si>
    <t>ALMOND SWEET OIL 100ml</t>
    <phoneticPr fontId="7" type="noConversion"/>
  </si>
  <si>
    <t>934117903-378</t>
    <phoneticPr fontId="7" type="noConversion"/>
  </si>
  <si>
    <t>ACO04</t>
    <phoneticPr fontId="7" type="noConversion"/>
  </si>
  <si>
    <t>934117903-379</t>
    <phoneticPr fontId="7" type="noConversion"/>
  </si>
  <si>
    <t>ACO05</t>
    <phoneticPr fontId="7" type="noConversion"/>
  </si>
  <si>
    <t>934117903-380</t>
    <phoneticPr fontId="7" type="noConversion"/>
  </si>
  <si>
    <t>ACO06</t>
    <phoneticPr fontId="7" type="noConversion"/>
  </si>
  <si>
    <t>934117903-381</t>
    <phoneticPr fontId="7" type="noConversion"/>
  </si>
  <si>
    <t>ACO07</t>
    <phoneticPr fontId="7" type="noConversion"/>
  </si>
  <si>
    <t>COCONUT OIL 100ml</t>
    <phoneticPr fontId="7" type="noConversion"/>
  </si>
  <si>
    <t>934117903-382</t>
    <phoneticPr fontId="7" type="noConversion"/>
  </si>
  <si>
    <t>ACO08</t>
    <phoneticPr fontId="7" type="noConversion"/>
  </si>
  <si>
    <t>JOJOBA OIL 10ml</t>
    <phoneticPr fontId="7" type="noConversion"/>
  </si>
  <si>
    <t>934117903-383</t>
    <phoneticPr fontId="7" type="noConversion"/>
  </si>
  <si>
    <t>ACO09</t>
    <phoneticPr fontId="7" type="noConversion"/>
  </si>
  <si>
    <t>JOJOBA OIL 30ml</t>
    <phoneticPr fontId="7" type="noConversion"/>
  </si>
  <si>
    <t>934117903-384</t>
    <phoneticPr fontId="7" type="noConversion"/>
  </si>
  <si>
    <t>ACO10</t>
    <phoneticPr fontId="7" type="noConversion"/>
  </si>
  <si>
    <t>JOJOBA OIL 100ml</t>
    <phoneticPr fontId="7" type="noConversion"/>
  </si>
  <si>
    <t>934117903-385</t>
    <phoneticPr fontId="7" type="noConversion"/>
  </si>
  <si>
    <t>ACO11</t>
    <phoneticPr fontId="7" type="noConversion"/>
  </si>
  <si>
    <t>ROSE HIP OIL 10ml</t>
    <phoneticPr fontId="7" type="noConversion"/>
  </si>
  <si>
    <t>934117903-386</t>
    <phoneticPr fontId="7" type="noConversion"/>
  </si>
  <si>
    <t>ACO12</t>
    <phoneticPr fontId="7" type="noConversion"/>
  </si>
  <si>
    <t>ROSE HIP OIL 30ml</t>
    <phoneticPr fontId="7" type="noConversion"/>
  </si>
  <si>
    <t>934117903-387</t>
    <phoneticPr fontId="7" type="noConversion"/>
  </si>
  <si>
    <t>ACO13</t>
    <phoneticPr fontId="7" type="noConversion"/>
  </si>
  <si>
    <t>ROSE HIP OIL 100ml</t>
    <phoneticPr fontId="7" type="noConversion"/>
  </si>
  <si>
    <r>
      <t xml:space="preserve">100% CERTIFIED ORGANIC - 3% ESSENTIAL OIL IN JOJOBA OIL </t>
    </r>
    <r>
      <rPr>
        <i/>
        <sz val="9"/>
        <rFont val="Arial"/>
        <family val="2"/>
      </rPr>
      <t>(Certified Organic by ACO)</t>
    </r>
  </si>
  <si>
    <t>934117903-389</t>
    <phoneticPr fontId="7" type="noConversion"/>
  </si>
  <si>
    <t>AE301</t>
    <phoneticPr fontId="7" type="noConversion"/>
  </si>
  <si>
    <t>934117903-390</t>
    <phoneticPr fontId="7" type="noConversion"/>
  </si>
  <si>
    <t>AE302</t>
    <phoneticPr fontId="7" type="noConversion"/>
  </si>
  <si>
    <t>3% IMMORTELLE OIL 10ml</t>
    <phoneticPr fontId="7" type="noConversion"/>
  </si>
  <si>
    <t>934117903-391</t>
    <phoneticPr fontId="7" type="noConversion"/>
  </si>
  <si>
    <t>AE303</t>
    <phoneticPr fontId="7" type="noConversion"/>
  </si>
  <si>
    <t>3% JASMINE OIL 10ml</t>
    <phoneticPr fontId="7" type="noConversion"/>
  </si>
  <si>
    <t>934117903-392</t>
    <phoneticPr fontId="7" type="noConversion"/>
  </si>
  <si>
    <t>AE304</t>
    <phoneticPr fontId="7" type="noConversion"/>
  </si>
  <si>
    <t>3% NEROLI OIL 10ml</t>
    <phoneticPr fontId="7" type="noConversion"/>
  </si>
  <si>
    <t>934117903-393</t>
    <phoneticPr fontId="7" type="noConversion"/>
  </si>
  <si>
    <t>AE305</t>
    <phoneticPr fontId="7" type="noConversion"/>
  </si>
  <si>
    <t>3% ROSE OTTO OIL 10ml</t>
    <phoneticPr fontId="7" type="noConversion"/>
  </si>
  <si>
    <r>
      <t xml:space="preserve">100% CERTIFIED ORGANIC HYDROSOL </t>
    </r>
    <r>
      <rPr>
        <i/>
        <sz val="9"/>
        <rFont val="Arial"/>
        <family val="2"/>
      </rPr>
      <t>(Certified Organic by ACO)</t>
    </r>
  </si>
  <si>
    <t>934117903-394</t>
    <phoneticPr fontId="7" type="noConversion"/>
  </si>
  <si>
    <t>AHD01</t>
    <phoneticPr fontId="7" type="noConversion"/>
  </si>
  <si>
    <t>LAVENDER HYDROSOL 200ml</t>
  </si>
  <si>
    <t>934117903-395</t>
    <phoneticPr fontId="7" type="noConversion"/>
  </si>
  <si>
    <t>AHD02</t>
    <phoneticPr fontId="7" type="noConversion"/>
  </si>
  <si>
    <t>ROSE OTTO HYDROSOL 200ml</t>
    <phoneticPr fontId="7" type="noConversion"/>
  </si>
  <si>
    <t>934117903-405</t>
    <phoneticPr fontId="7" type="noConversion"/>
  </si>
  <si>
    <t>AHD03</t>
    <phoneticPr fontId="7" type="noConversion"/>
  </si>
  <si>
    <t>LAVENDER HYDROSOL 125ml</t>
    <phoneticPr fontId="7" type="noConversion"/>
  </si>
  <si>
    <t>934117903-406</t>
    <phoneticPr fontId="7" type="noConversion"/>
  </si>
  <si>
    <t>AHD04</t>
    <phoneticPr fontId="7" type="noConversion"/>
  </si>
  <si>
    <t>ROSE OTTO HYDROSOL 125ml</t>
    <phoneticPr fontId="7" type="noConversion"/>
  </si>
  <si>
    <r>
      <t xml:space="preserve">100% CERTIFIED ORGANIC MASSAGE OIL </t>
    </r>
    <r>
      <rPr>
        <i/>
        <sz val="9"/>
        <rFont val="Arial"/>
        <family val="2"/>
      </rPr>
      <t>(Certified Organic by ACO)</t>
    </r>
  </si>
  <si>
    <t>934117903-396</t>
    <phoneticPr fontId="7" type="noConversion"/>
  </si>
  <si>
    <t>AMO01</t>
    <phoneticPr fontId="7" type="noConversion"/>
  </si>
  <si>
    <t>BEAUTIFUL BUST OIL 100ml</t>
    <phoneticPr fontId="7" type="noConversion"/>
  </si>
  <si>
    <t>934117903-397</t>
    <phoneticPr fontId="7" type="noConversion"/>
  </si>
  <si>
    <t>AMO02</t>
    <phoneticPr fontId="7" type="noConversion"/>
  </si>
  <si>
    <t>MUSCLE HEALTH OIL 100ml</t>
    <phoneticPr fontId="7" type="noConversion"/>
  </si>
  <si>
    <t>934117903-398</t>
    <phoneticPr fontId="7" type="noConversion"/>
  </si>
  <si>
    <t>AMO03</t>
    <phoneticPr fontId="7" type="noConversion"/>
  </si>
  <si>
    <t>RELAXATION OIL 100ml</t>
    <phoneticPr fontId="7" type="noConversion"/>
  </si>
  <si>
    <t>934117903-399</t>
    <phoneticPr fontId="7" type="noConversion"/>
  </si>
  <si>
    <t>AMO04</t>
    <phoneticPr fontId="7" type="noConversion"/>
  </si>
  <si>
    <t>SLIM and TRIM OIL 100ml</t>
    <phoneticPr fontId="7" type="noConversion"/>
  </si>
  <si>
    <r>
      <t xml:space="preserve">100% CERTIFIED ORGANIC ESSENTIAL OIL BLEND </t>
    </r>
    <r>
      <rPr>
        <i/>
        <sz val="9"/>
        <rFont val="Arial"/>
        <family val="2"/>
      </rPr>
      <t>(Certified Organic by ACO)</t>
    </r>
  </si>
  <si>
    <t>934117903-400</t>
    <phoneticPr fontId="7" type="noConversion"/>
  </si>
  <si>
    <t>AEB01</t>
    <phoneticPr fontId="7" type="noConversion"/>
  </si>
  <si>
    <t>DETOX &amp; STRESS FREE ESSENTIAL OIL BLEND 10ml</t>
    <phoneticPr fontId="7" type="noConversion"/>
  </si>
  <si>
    <t>934117903-401</t>
    <phoneticPr fontId="7" type="noConversion"/>
  </si>
  <si>
    <t>AEB02</t>
    <phoneticPr fontId="7" type="noConversion"/>
  </si>
  <si>
    <t>HAPPINESS &amp; ENERGY ESSENTIAL OIL BLEND 10ml</t>
    <phoneticPr fontId="7" type="noConversion"/>
  </si>
  <si>
    <t>934117903-402</t>
    <phoneticPr fontId="7" type="noConversion"/>
  </si>
  <si>
    <t>AEB03</t>
    <phoneticPr fontId="7" type="noConversion"/>
  </si>
  <si>
    <t>MUSCLE HEALTH ESSENTIAL OIL BLEND 10ml</t>
    <phoneticPr fontId="7" type="noConversion"/>
  </si>
  <si>
    <t>934117903-403</t>
    <phoneticPr fontId="7" type="noConversion"/>
  </si>
  <si>
    <t>AEB04</t>
    <phoneticPr fontId="7" type="noConversion"/>
  </si>
  <si>
    <t>PURIFYING &amp; HEALTH ESSENTIAL OIL BLEND 10ml</t>
    <phoneticPr fontId="7" type="noConversion"/>
  </si>
  <si>
    <t>934117903-404</t>
    <phoneticPr fontId="7" type="noConversion"/>
  </si>
  <si>
    <t>AEB05</t>
    <phoneticPr fontId="7" type="noConversion"/>
  </si>
  <si>
    <t>RELAXATION ESSENTIAL OIL BLEND 10ml</t>
    <phoneticPr fontId="7" type="noConversion"/>
  </si>
  <si>
    <t>AROMATHERAPY KITS</t>
    <phoneticPr fontId="7" type="noConversion"/>
  </si>
  <si>
    <t>AEOC</t>
    <phoneticPr fontId="7" type="noConversion"/>
  </si>
  <si>
    <t>PURE ESSENTIAL OIL COUNTER STAND STARTER KIT
10ml x 20  types of essential oils x 2 each + FREE testers</t>
    <phoneticPr fontId="7" type="noConversion"/>
  </si>
  <si>
    <t>10ml x 40</t>
    <phoneticPr fontId="7" type="noConversion"/>
  </si>
  <si>
    <t>BHRR01</t>
  </si>
  <si>
    <t>ROSE SHAMPOO 5L</t>
  </si>
  <si>
    <t>5L</t>
  </si>
  <si>
    <t>BHRR02</t>
  </si>
  <si>
    <t>ROSE SHAMPOO 25L</t>
  </si>
  <si>
    <t>25L</t>
  </si>
  <si>
    <t>BHRR03</t>
  </si>
  <si>
    <t>ROSE CONDITIONER 5L</t>
  </si>
  <si>
    <t>BHRR04</t>
  </si>
  <si>
    <t>ROSE CONDITIONER 25L</t>
  </si>
  <si>
    <t>BHRR05</t>
  </si>
  <si>
    <t>ROSE BODY WASH 5L</t>
  </si>
  <si>
    <t>BHRR06</t>
  </si>
  <si>
    <t>ROSE BODY WASH 25L</t>
  </si>
  <si>
    <t>BHRR07</t>
  </si>
  <si>
    <t>ROSE BODY LOTION 5L</t>
  </si>
  <si>
    <t>BHRR08</t>
  </si>
  <si>
    <t>ROSE BODY LOTION 25L</t>
  </si>
  <si>
    <t>BHBR01</t>
  </si>
  <si>
    <t>ROOT STRENGTH SHAMPOO 5L</t>
  </si>
  <si>
    <t>BHBR02</t>
  </si>
  <si>
    <t>ROOT STRENGTH SHAMPOO 25L</t>
  </si>
  <si>
    <t>BHBR03</t>
  </si>
  <si>
    <t>DAMAGE RELIEF SHAMPOO 5L</t>
  </si>
  <si>
    <t>BHBR04</t>
  </si>
  <si>
    <t>DAMAGE RELIEF SHAMPOO 25L</t>
  </si>
  <si>
    <t>BHBR05</t>
  </si>
  <si>
    <t>HAIR DETOX SHAMPOO 5L</t>
  </si>
  <si>
    <t>BHBR06</t>
  </si>
  <si>
    <t>HAIR DETOX SHAMPOO 25L</t>
  </si>
  <si>
    <t>BHBR07</t>
  </si>
  <si>
    <t>ANTI DANDRUFF SHAMPOO 5L</t>
  </si>
  <si>
    <t>BHBR08</t>
  </si>
  <si>
    <t>ANTI DANDRUFF SHAMPOO 25L</t>
  </si>
  <si>
    <t>BHBR09</t>
  </si>
  <si>
    <t>SILK MILK CONDITIONER 5L</t>
  </si>
  <si>
    <t>BHBR10</t>
  </si>
  <si>
    <t>SILK MILK CONDITIONER 25L</t>
  </si>
  <si>
    <t>BHOF01</t>
  </si>
  <si>
    <t>ROSE GERANIUM NOURISHING SHAMPOO 5L</t>
  </si>
  <si>
    <t>BHOF02</t>
  </si>
  <si>
    <t>ROSE GERANIUM NOURISHING SHAMPOO 25L</t>
  </si>
  <si>
    <t>BHOF03</t>
  </si>
  <si>
    <t>ROSE GERANIUM NOURISHING CONDITIONER 5L</t>
  </si>
  <si>
    <t>BHOF04</t>
  </si>
  <si>
    <t>ROSE GERANIUM NOURISHING CONDITIONER 25L</t>
  </si>
  <si>
    <t>BHOF05</t>
  </si>
  <si>
    <t>ROSE GERANIUM NOURISHING HAND &amp; BODY WASH 5L</t>
  </si>
  <si>
    <t>BHOF06</t>
  </si>
  <si>
    <t>ROSE GERANIUM NOURISHING HAND &amp; BODY WASH 25L</t>
  </si>
  <si>
    <t>BHOF07</t>
  </si>
  <si>
    <t>ROSE GERANIUM NOURISHING HAND &amp; BODY LOTION 5L</t>
  </si>
  <si>
    <t>BHOF08</t>
  </si>
  <si>
    <t>ROSE GERANIUM NOURISHING HAND &amp; BODY LOTION 25L</t>
  </si>
  <si>
    <t>BHOF09</t>
  </si>
  <si>
    <t>LAVENDER SOOTHING SHAMPOO 5L</t>
  </si>
  <si>
    <t>BHOF10</t>
  </si>
  <si>
    <t>LAVENDER SOOTHING SHAMPOO 25L</t>
  </si>
  <si>
    <t>BHOF11</t>
  </si>
  <si>
    <t>LAVENDER SOOTHING CONDITIONER 5L</t>
  </si>
  <si>
    <t>BHOF12</t>
  </si>
  <si>
    <t>LAVENDER SOOTHING CONDITIONER 25L</t>
  </si>
  <si>
    <t>BHOF13</t>
  </si>
  <si>
    <t>LAVENDER SOOTHING HAND &amp; BODY WASH 5L</t>
  </si>
  <si>
    <t>BHOF14</t>
  </si>
  <si>
    <t>LAVENDER SOOTHING HAND &amp; BODY WASH 25L</t>
  </si>
  <si>
    <t>BHOF15</t>
  </si>
  <si>
    <t>LAVENDER SOOTHING HAND &amp; BODY LOTION 5L</t>
  </si>
  <si>
    <t>BHOF16</t>
  </si>
  <si>
    <t>LAVENDER SOOTHING HAND &amp; BODY LOTION 25L</t>
  </si>
  <si>
    <t>BHOF17</t>
  </si>
  <si>
    <t>LITSEA CUBEBA VOLUMIZING SHAMPOO 5L</t>
  </si>
  <si>
    <t>BHOF18</t>
  </si>
  <si>
    <t>LITSEA CUBEBA VOLUMIZING SHAMPOO 25L</t>
  </si>
  <si>
    <t>BHOF19</t>
  </si>
  <si>
    <t>LITSEA CUBEBA VOLUMIZING CONDITIONER 5L</t>
  </si>
  <si>
    <t>BHOF20</t>
  </si>
  <si>
    <t>LITSEA CUBEBA VOLUMIZING CONDITIONER 25L</t>
  </si>
  <si>
    <t>BHOF21</t>
  </si>
  <si>
    <t>LEMON MYRTLE PURIFYING SHAMPOO 5L</t>
  </si>
  <si>
    <t>BHOF22</t>
  </si>
  <si>
    <t>LEMON MYRTLE PURIFYING SHAMPOO 25L</t>
  </si>
  <si>
    <t>BHOF23</t>
  </si>
  <si>
    <t>LEMON MYRTLE PURIFYING CONDITIONER 5L</t>
  </si>
  <si>
    <t>BHOF24</t>
  </si>
  <si>
    <t>LEMON MYRTLE PURIFYING CONDITIONER 25L</t>
  </si>
  <si>
    <t xml:space="preserve">                -   </t>
  </si>
  <si>
    <t>Please email as an attachment to - enquire@trueway.net.au</t>
    <phoneticPr fontId="2" type="noConversion"/>
  </si>
  <si>
    <t>Please type the number of unit required in column H</t>
    <phoneticPr fontId="2" type="noConversion"/>
  </si>
  <si>
    <t>CODE</t>
    <phoneticPr fontId="2" type="noConversion"/>
  </si>
  <si>
    <t>BASIL OIL 30ml</t>
  </si>
  <si>
    <t>UNITS / BOX</t>
    <phoneticPr fontId="2" type="noConversion"/>
  </si>
  <si>
    <t>UNIT PRICE
EX-GST</t>
    <phoneticPr fontId="2" type="noConversion"/>
  </si>
  <si>
    <t>UNIT 
ORDERED</t>
  </si>
  <si>
    <t>ABN 94123627663</t>
    <phoneticPr fontId="0" type="noConversion"/>
  </si>
  <si>
    <t>Unit 1, 8 Wainwright Rd, Mount Druitt NSW 2770</t>
    <phoneticPr fontId="0" type="noConversion"/>
  </si>
  <si>
    <t>t +61 2 8604 7000     f +61 2 8078 6066</t>
    <phoneticPr fontId="0" type="noConversion"/>
  </si>
  <si>
    <t>enquire@trueway.net.au         www.ausganica.com.au</t>
    <phoneticPr fontId="0" type="noConversion"/>
  </si>
  <si>
    <t>INVOICE TO</t>
  </si>
  <si>
    <t>To:</t>
  </si>
  <si>
    <t>Contact:</t>
  </si>
  <si>
    <t>Tel:</t>
  </si>
  <si>
    <t>Fax:</t>
  </si>
  <si>
    <t>Mob:</t>
  </si>
  <si>
    <t>Email:</t>
  </si>
  <si>
    <t>SHIP BY</t>
    <phoneticPr fontId="0" type="noConversion"/>
  </si>
  <si>
    <t>Dispatch Date</t>
    <phoneticPr fontId="0" type="noConversion"/>
  </si>
  <si>
    <t>DIMENSION</t>
    <phoneticPr fontId="0" type="noConversion"/>
  </si>
  <si>
    <t>WEIGHT</t>
    <phoneticPr fontId="0" type="noConversion"/>
  </si>
  <si>
    <t>UNIT</t>
    <phoneticPr fontId="0" type="noConversion"/>
  </si>
  <si>
    <t>ITEMS</t>
    <phoneticPr fontId="0" type="noConversion"/>
  </si>
  <si>
    <t>REP</t>
    <phoneticPr fontId="0" type="noConversion"/>
  </si>
  <si>
    <t xml:space="preserve"> or     print this sheet and fax back on 02 8078 6066</t>
    <phoneticPr fontId="2" type="noConversion"/>
  </si>
  <si>
    <r>
      <t>BIO-ACTIVE REMEDIES HAIR CARE</t>
    </r>
    <r>
      <rPr>
        <i/>
        <sz val="9"/>
        <rFont val="Arial"/>
        <family val="2"/>
      </rPr>
      <t xml:space="preserve"> (Certified Organic by OFC)</t>
    </r>
  </si>
  <si>
    <r>
      <t>ORGANIC FAMILY HAIR &amp; BODY CARE</t>
    </r>
    <r>
      <rPr>
        <i/>
        <sz val="9"/>
        <rFont val="Arial"/>
        <family val="2"/>
      </rPr>
      <t xml:space="preserve"> (Certified Organic by OFC)</t>
    </r>
  </si>
  <si>
    <r>
      <t xml:space="preserve">ORGANIC FAMILY HAIR &amp; BODY CARE </t>
    </r>
    <r>
      <rPr>
        <i/>
        <sz val="9"/>
        <rFont val="Arial"/>
        <family val="2"/>
      </rPr>
      <t>(Certified Organic by OFC)</t>
    </r>
  </si>
  <si>
    <t>934117903-036</t>
  </si>
  <si>
    <t>934117903-035</t>
  </si>
  <si>
    <t>Demission
L x W x H
(mm)</t>
  </si>
  <si>
    <t>81x40x150</t>
  </si>
  <si>
    <t>68x68x203</t>
  </si>
  <si>
    <t>130x33x133</t>
  </si>
  <si>
    <t>400x230x1500</t>
  </si>
  <si>
    <t>300x250x410</t>
  </si>
  <si>
    <t>A2</t>
  </si>
  <si>
    <t>A4</t>
  </si>
  <si>
    <t>192x93</t>
  </si>
  <si>
    <t>29x29x82</t>
  </si>
  <si>
    <t>48x48x205</t>
  </si>
  <si>
    <t>50x50x158</t>
  </si>
  <si>
    <t>44x44x158</t>
  </si>
  <si>
    <t>50x50x116</t>
  </si>
  <si>
    <t>40x31x97</t>
  </si>
  <si>
    <t>44x44x52</t>
  </si>
  <si>
    <t>44x44x130</t>
  </si>
  <si>
    <t>58x58x51</t>
  </si>
  <si>
    <t>48x48x38</t>
  </si>
  <si>
    <t>43x26x160</t>
  </si>
  <si>
    <t>63x32x160</t>
  </si>
  <si>
    <t>80x58</t>
  </si>
  <si>
    <t>61x20x64</t>
  </si>
  <si>
    <t>30x19x60</t>
  </si>
  <si>
    <t>65x32x111</t>
  </si>
  <si>
    <t>63x36x119</t>
  </si>
  <si>
    <t>53x14x93</t>
  </si>
  <si>
    <t>24x24x58</t>
  </si>
  <si>
    <t>26x26x68</t>
  </si>
  <si>
    <t>34x34x83</t>
  </si>
  <si>
    <t>45x45x121</t>
  </si>
  <si>
    <t>43x43x158</t>
  </si>
  <si>
    <t>DELICIOUS TOOTHPASTE (Certified by ACO &amp; OFC)</t>
  </si>
  <si>
    <t>934117903-409</t>
  </si>
  <si>
    <t>ODT01</t>
  </si>
  <si>
    <t>TEA TREE DEFENCE TOOTHPASTE 130g</t>
  </si>
  <si>
    <t>50x37x200</t>
  </si>
  <si>
    <t>934117903-410</t>
  </si>
  <si>
    <t>ODT02</t>
  </si>
  <si>
    <t>BRIGHT MINT TOOTHPASTE 130g</t>
  </si>
  <si>
    <t>934117903-411</t>
  </si>
  <si>
    <t>ODT03</t>
  </si>
  <si>
    <t>SOOTHING HERBS TOOTHPASTE 130g</t>
  </si>
  <si>
    <r>
      <t>DELICIOUS TOOTHPASTE</t>
    </r>
    <r>
      <rPr>
        <i/>
        <sz val="9"/>
        <rFont val="Garamond Premr Pro"/>
      </rPr>
      <t xml:space="preserve"> (Certified by ACO &amp; OFC)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</si>
</sst>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###&quot;ml&quot;"/>
    <numFmt numFmtId="165" formatCode="0.000_ "/>
    <numFmt numFmtId="166" formatCode="_-* #,##0.0_-;\-* #,##0.0_-;_-* &quot;-&quot;??_-;_-@_-"/>
    <numFmt numFmtId="167" formatCode="&quot;$&quot;#,##0.00"/>
    <numFmt numFmtId="168" formatCode="0.0%"/>
    <numFmt numFmtId="169" formatCode="&quot;$&quot;#,##0.00_);[Red]\(&quot;$&quot;#,##0.00\)"/>
    <numFmt numFmtId="170" formatCode="General&quot;ml&quot;"/>
    <numFmt numFmtId="171" formatCode="0.00;_ꐁ"/>
    <numFmt numFmtId="172" formatCode="0.000;_鰁"/>
    <numFmt numFmtId="173" formatCode="0.00;_鰁"/>
    <numFmt numFmtId="174" formatCode="_ * #,##0.00_ ;_ * \-#,##0.00_ ;_ * &quot;-&quot;??_ ;_ @_ "/>
    <numFmt numFmtId="175" formatCode="_-* #,##0.00_-;\-* #,##0.00_-;_-* &quot;-&quot;_-;_-@_-"/>
    <numFmt numFmtId="176" formatCode="\$#,##0.00"/>
    <numFmt numFmtId="177" formatCode="#&quot;ml&quot;"/>
    <numFmt numFmtId="178" formatCode="0.00\ &quot;kg&quot;"/>
    <numFmt numFmtId="179" formatCode="#,##0\ ;\-#,##0\ ;&quot; - &quot;;@\ "/>
    <numFmt numFmtId="180" formatCode="#,##0.0\ ;&quot; (&quot;#,##0.0\);&quot; -&quot;#\ ;@\ "/>
    <numFmt numFmtId="181" formatCode="General&quot;g&quot;"/>
    <numFmt numFmtId="182" formatCode="0.000"/>
  </numFmts>
  <fonts count="30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8"/>
      <name val="Trebuchet MS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돋움"/>
      <family val="2"/>
      <charset val="129"/>
    </font>
    <font>
      <sz val="8"/>
      <name val="Arial"/>
      <family val="2"/>
    </font>
    <font>
      <b/>
      <sz val="12"/>
      <color indexed="58"/>
      <name val="Garamond Premr Pro"/>
      <family val="1"/>
    </font>
    <font>
      <sz val="9"/>
      <color indexed="58"/>
      <name val="Garamond Premr Pro"/>
      <family val="1"/>
    </font>
    <font>
      <sz val="9"/>
      <name val="Arial"/>
      <family val="2"/>
    </font>
    <font>
      <sz val="9"/>
      <name val="Garamond Premr Pro"/>
      <family val="1"/>
    </font>
    <font>
      <b/>
      <sz val="9"/>
      <name val="Arial"/>
      <family val="2"/>
    </font>
    <font>
      <sz val="15"/>
      <color indexed="58"/>
      <name val="Arial"/>
      <family val="2"/>
    </font>
    <font>
      <b/>
      <sz val="9"/>
      <name val="Garamond Premr Pro"/>
      <family val="1"/>
    </font>
    <font>
      <b/>
      <sz val="13"/>
      <color indexed="58"/>
      <name val="Garamond Premr Pro"/>
      <family val="1"/>
    </font>
    <font>
      <b/>
      <sz val="28"/>
      <color indexed="58"/>
      <name val="Arial"/>
      <family val="2"/>
    </font>
    <font>
      <sz val="10"/>
      <color indexed="59"/>
      <name val="Garamond Premr Pro"/>
      <family val="1"/>
    </font>
    <font>
      <sz val="9"/>
      <color indexed="10"/>
      <name val="Arial"/>
      <family val="2"/>
    </font>
    <font>
      <b/>
      <sz val="10"/>
      <color indexed="9"/>
      <name val="Arial"/>
      <family val="2"/>
    </font>
    <font>
      <i/>
      <sz val="9"/>
      <name val="Arial"/>
      <family val="2"/>
    </font>
    <font>
      <b/>
      <sz val="9"/>
      <color indexed="9"/>
      <name val="Arial"/>
      <family val="2"/>
    </font>
    <font>
      <sz val="12"/>
      <color indexed="58"/>
      <name val="Arial"/>
      <family val="2"/>
    </font>
    <font>
      <sz val="11"/>
      <name val="돋움"/>
      <family val="2"/>
      <charset val="129"/>
    </font>
    <font>
      <sz val="11"/>
      <color indexed="8"/>
      <name val="Calibri"/>
      <family val="2"/>
    </font>
    <font>
      <sz val="9"/>
      <color indexed="9"/>
      <name val="Arial"/>
      <family val="2"/>
    </font>
    <font>
      <sz val="14"/>
      <name val="Arial"/>
      <family val="2"/>
    </font>
    <font>
      <u/>
      <sz val="12"/>
      <color indexed="12"/>
      <name val="宋体"/>
      <charset val="134"/>
    </font>
    <font>
      <i/>
      <sz val="9"/>
      <name val="Garamond Premr Pro"/>
    </font>
  </fonts>
  <fills count="9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41"/>
      </patternFill>
    </fill>
    <fill>
      <patternFill patternType="solid">
        <fgColor rgb="FFCC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8"/>
        <bgColor indexed="59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55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55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55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8"/>
      </right>
      <top/>
      <bottom style="thin">
        <color indexed="55"/>
      </bottom>
      <diagonal/>
    </border>
    <border>
      <left style="thin">
        <color indexed="8"/>
      </left>
      <right style="thin">
        <color indexed="8"/>
      </right>
      <top/>
      <bottom style="thin">
        <color indexed="55"/>
      </bottom>
      <diagonal/>
    </border>
    <border>
      <left style="thin">
        <color indexed="8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 style="thin">
        <color indexed="8"/>
      </left>
      <right/>
      <top/>
      <bottom style="thin">
        <color indexed="55"/>
      </bottom>
      <diagonal/>
    </border>
    <border>
      <left/>
      <right/>
      <top style="thin">
        <color indexed="64"/>
      </top>
      <bottom style="thin">
        <color indexed="55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</borders>
  <cellStyleXfs count="1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9" fontId="1" fillId="0" borderId="0" applyFont="0" applyFill="0" applyBorder="0" applyAlignment="0" applyProtection="0">
      <alignment vertical="center"/>
    </xf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</cellStyleXfs>
  <cellXfs count="305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 applyProtection="1">
      <alignment horizontal="right" vertical="center"/>
      <protection locked="0"/>
    </xf>
    <xf numFmtId="0" fontId="13" fillId="0" borderId="1" xfId="0" applyFont="1" applyBorder="1" applyAlignment="1">
      <alignment vertical="center"/>
    </xf>
    <xf numFmtId="0" fontId="4" fillId="0" borderId="0" xfId="0" applyFont="1" applyProtection="1">
      <alignment vertical="center"/>
    </xf>
    <xf numFmtId="0" fontId="17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5" fillId="0" borderId="0" xfId="0" applyFont="1" applyFill="1" applyAlignment="1" applyProtection="1">
      <alignment horizontal="left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4" fontId="6" fillId="0" borderId="5" xfId="0" applyNumberFormat="1" applyFont="1" applyFill="1" applyBorder="1" applyAlignment="1" applyProtection="1">
      <alignment horizontal="center"/>
      <protection locked="0"/>
    </xf>
    <xf numFmtId="0" fontId="22" fillId="2" borderId="6" xfId="0" applyFont="1" applyFill="1" applyBorder="1" applyAlignment="1" applyProtection="1">
      <alignment horizontal="center" vertical="center"/>
    </xf>
    <xf numFmtId="0" fontId="22" fillId="2" borderId="6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11" fillId="0" borderId="0" xfId="0" applyFont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3" fillId="0" borderId="0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43" fontId="12" fillId="0" borderId="0" xfId="1" applyFont="1" applyFill="1" applyBorder="1" applyAlignment="1" applyProtection="1">
      <alignment vertical="center" wrapText="1"/>
      <protection locked="0"/>
    </xf>
    <xf numFmtId="0" fontId="13" fillId="0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64" fontId="12" fillId="0" borderId="10" xfId="1" applyNumberFormat="1" applyFont="1" applyBorder="1" applyAlignment="1" applyProtection="1">
      <alignment horizontal="center" vertical="center" wrapText="1"/>
      <protection locked="0"/>
    </xf>
    <xf numFmtId="0" fontId="12" fillId="0" borderId="11" xfId="1" applyNumberFormat="1" applyFont="1" applyBorder="1" applyAlignment="1" applyProtection="1">
      <alignment horizontal="center" vertical="center" wrapText="1"/>
      <protection locked="0"/>
    </xf>
    <xf numFmtId="164" fontId="12" fillId="0" borderId="12" xfId="1" applyNumberFormat="1" applyFont="1" applyBorder="1" applyAlignment="1" applyProtection="1">
      <alignment horizontal="center" vertical="center" wrapText="1"/>
      <protection locked="0"/>
    </xf>
    <xf numFmtId="0" fontId="12" fillId="0" borderId="13" xfId="1" applyNumberFormat="1" applyFont="1" applyBorder="1" applyAlignment="1" applyProtection="1">
      <alignment horizontal="center" vertical="center" wrapText="1"/>
      <protection locked="0"/>
    </xf>
    <xf numFmtId="164" fontId="12" fillId="0" borderId="14" xfId="1" applyNumberFormat="1" applyFont="1" applyBorder="1" applyAlignment="1" applyProtection="1">
      <alignment horizontal="center" vertical="center" wrapText="1"/>
      <protection locked="0"/>
    </xf>
    <xf numFmtId="0" fontId="12" fillId="0" borderId="15" xfId="1" applyNumberFormat="1" applyFont="1" applyBorder="1" applyAlignment="1" applyProtection="1">
      <alignment horizontal="center" vertical="center" wrapText="1"/>
      <protection locked="0"/>
    </xf>
    <xf numFmtId="0" fontId="11" fillId="0" borderId="0" xfId="1" applyNumberFormat="1" applyFont="1" applyBorder="1" applyAlignment="1">
      <alignment horizontal="center" vertical="center" wrapText="1"/>
    </xf>
    <xf numFmtId="167" fontId="13" fillId="0" borderId="0" xfId="1" applyNumberFormat="1" applyFont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/>
    </xf>
    <xf numFmtId="0" fontId="22" fillId="2" borderId="6" xfId="0" applyFont="1" applyFill="1" applyBorder="1" applyAlignment="1">
      <alignment vertical="center" wrapText="1"/>
    </xf>
    <xf numFmtId="0" fontId="22" fillId="2" borderId="6" xfId="0" applyFont="1" applyFill="1" applyBorder="1" applyAlignment="1">
      <alignment horizontal="center" vertical="center" wrapText="1"/>
    </xf>
    <xf numFmtId="169" fontId="12" fillId="0" borderId="11" xfId="1" applyNumberFormat="1" applyFont="1" applyBorder="1" applyAlignment="1" applyProtection="1">
      <alignment horizontal="center" vertical="center" wrapText="1"/>
      <protection locked="0"/>
    </xf>
    <xf numFmtId="169" fontId="12" fillId="0" borderId="13" xfId="1" applyNumberFormat="1" applyFont="1" applyBorder="1" applyAlignment="1" applyProtection="1">
      <alignment horizontal="center" vertical="center" wrapText="1"/>
      <protection locked="0"/>
    </xf>
    <xf numFmtId="169" fontId="12" fillId="0" borderId="15" xfId="1" applyNumberFormat="1" applyFont="1" applyBorder="1" applyAlignment="1" applyProtection="1">
      <alignment horizontal="center" vertical="center" wrapText="1"/>
      <protection locked="0"/>
    </xf>
    <xf numFmtId="0" fontId="12" fillId="0" borderId="10" xfId="1" applyNumberFormat="1" applyFont="1" applyBorder="1" applyAlignment="1" applyProtection="1">
      <alignment horizontal="left" vertical="center" wrapText="1"/>
      <protection locked="0"/>
    </xf>
    <xf numFmtId="0" fontId="12" fillId="0" borderId="16" xfId="1" applyNumberFormat="1" applyFont="1" applyBorder="1" applyAlignment="1" applyProtection="1">
      <alignment horizontal="left" vertical="center" wrapText="1"/>
      <protection locked="0"/>
    </xf>
    <xf numFmtId="0" fontId="12" fillId="0" borderId="17" xfId="1" applyNumberFormat="1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vertical="center"/>
    </xf>
    <xf numFmtId="0" fontId="12" fillId="0" borderId="0" xfId="0" applyFont="1" applyBorder="1" applyAlignment="1">
      <alignment vertical="center" wrapText="1"/>
    </xf>
    <xf numFmtId="164" fontId="12" fillId="0" borderId="0" xfId="1" applyNumberFormat="1" applyFont="1" applyBorder="1" applyAlignment="1" applyProtection="1">
      <alignment horizontal="center" vertical="center" wrapText="1"/>
      <protection locked="0"/>
    </xf>
    <xf numFmtId="0" fontId="12" fillId="0" borderId="0" xfId="1" applyNumberFormat="1" applyFont="1" applyBorder="1" applyAlignment="1" applyProtection="1">
      <alignment horizontal="center" vertical="center" wrapText="1"/>
      <protection locked="0"/>
    </xf>
    <xf numFmtId="164" fontId="15" fillId="0" borderId="0" xfId="1" applyNumberFormat="1" applyFont="1" applyBorder="1" applyAlignment="1">
      <alignment horizontal="center" vertical="center" wrapText="1"/>
    </xf>
    <xf numFmtId="43" fontId="15" fillId="0" borderId="0" xfId="1" applyFont="1" applyBorder="1" applyAlignment="1">
      <alignment horizontal="center" vertical="center" wrapText="1"/>
    </xf>
    <xf numFmtId="168" fontId="12" fillId="0" borderId="0" xfId="4" applyNumberFormat="1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vertical="center" wrapText="1"/>
    </xf>
    <xf numFmtId="0" fontId="12" fillId="0" borderId="0" xfId="3" applyFont="1" applyBorder="1" applyAlignment="1">
      <alignment horizontal="left" vertical="center"/>
    </xf>
    <xf numFmtId="0" fontId="12" fillId="0" borderId="0" xfId="2" applyFont="1" applyFill="1" applyBorder="1">
      <alignment vertical="center"/>
    </xf>
    <xf numFmtId="166" fontId="12" fillId="0" borderId="0" xfId="1" applyNumberFormat="1" applyFont="1" applyFill="1" applyBorder="1" applyAlignment="1">
      <alignment horizontal="right" vertical="center" wrapText="1"/>
    </xf>
    <xf numFmtId="43" fontId="12" fillId="0" borderId="0" xfId="3" applyNumberFormat="1" applyFont="1" applyFill="1" applyBorder="1" applyAlignment="1">
      <alignment horizontal="right" vertical="center"/>
    </xf>
    <xf numFmtId="0" fontId="12" fillId="0" borderId="5" xfId="1" applyNumberFormat="1" applyFont="1" applyBorder="1" applyAlignment="1" applyProtection="1">
      <alignment horizontal="left" vertical="center" wrapText="1"/>
      <protection locked="0"/>
    </xf>
    <xf numFmtId="164" fontId="11" fillId="0" borderId="0" xfId="1" applyNumberFormat="1" applyFont="1" applyFill="1" applyBorder="1" applyAlignment="1">
      <alignment horizontal="center" vertical="center" wrapText="1"/>
    </xf>
    <xf numFmtId="9" fontId="17" fillId="0" borderId="0" xfId="4" applyFont="1" applyAlignment="1" applyProtection="1">
      <alignment horizontal="right"/>
    </xf>
    <xf numFmtId="0" fontId="4" fillId="0" borderId="0" xfId="0" applyFont="1" applyAlignment="1" applyProtection="1">
      <alignment vertical="center" wrapText="1"/>
    </xf>
    <xf numFmtId="41" fontId="12" fillId="0" borderId="11" xfId="1" applyNumberFormat="1" applyFont="1" applyBorder="1" applyAlignment="1" applyProtection="1">
      <alignment horizontal="center" vertical="center" wrapText="1"/>
      <protection locked="0"/>
    </xf>
    <xf numFmtId="0" fontId="12" fillId="0" borderId="18" xfId="1" applyNumberFormat="1" applyFont="1" applyBorder="1" applyAlignment="1" applyProtection="1">
      <alignment horizontal="center" vertical="center" wrapText="1"/>
      <protection locked="0"/>
    </xf>
    <xf numFmtId="41" fontId="12" fillId="0" borderId="13" xfId="1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vertical="center" wrapText="1"/>
    </xf>
    <xf numFmtId="9" fontId="12" fillId="0" borderId="1" xfId="4" applyFont="1" applyBorder="1" applyAlignment="1" applyProtection="1">
      <alignment vertical="center" wrapText="1"/>
      <protection locked="0"/>
    </xf>
    <xf numFmtId="4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4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2" xfId="1" applyNumberFormat="1" applyFont="1" applyBorder="1" applyAlignment="1" applyProtection="1">
      <alignment horizontal="left" vertical="center" wrapText="1"/>
      <protection locked="0"/>
    </xf>
    <xf numFmtId="41" fontId="12" fillId="0" borderId="19" xfId="1" applyNumberFormat="1" applyFont="1" applyBorder="1" applyAlignment="1" applyProtection="1">
      <alignment horizontal="center" vertical="center" wrapText="1"/>
      <protection locked="0"/>
    </xf>
    <xf numFmtId="41" fontId="12" fillId="0" borderId="15" xfId="1" applyNumberFormat="1" applyFont="1" applyBorder="1" applyAlignment="1" applyProtection="1">
      <alignment horizontal="center" vertical="center" wrapText="1"/>
      <protection locked="0"/>
    </xf>
    <xf numFmtId="0" fontId="12" fillId="0" borderId="14" xfId="1" applyNumberFormat="1" applyFont="1" applyBorder="1" applyAlignment="1" applyProtection="1">
      <alignment horizontal="left" vertical="center" wrapText="1"/>
      <protection locked="0"/>
    </xf>
    <xf numFmtId="0" fontId="26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right" vertical="center"/>
    </xf>
    <xf numFmtId="167" fontId="12" fillId="0" borderId="12" xfId="1" applyNumberFormat="1" applyFont="1" applyBorder="1" applyAlignment="1" applyProtection="1">
      <alignment horizontal="right" vertical="center"/>
    </xf>
    <xf numFmtId="0" fontId="11" fillId="0" borderId="20" xfId="0" applyFont="1" applyBorder="1" applyAlignment="1" applyProtection="1">
      <alignment vertical="center"/>
    </xf>
    <xf numFmtId="0" fontId="12" fillId="0" borderId="20" xfId="0" applyFont="1" applyBorder="1" applyAlignment="1" applyProtection="1">
      <alignment horizontal="right" vertical="center"/>
    </xf>
    <xf numFmtId="167" fontId="12" fillId="0" borderId="21" xfId="1" applyNumberFormat="1" applyFont="1" applyBorder="1" applyAlignment="1" applyProtection="1">
      <alignment horizontal="right" vertical="center"/>
    </xf>
    <xf numFmtId="0" fontId="15" fillId="0" borderId="0" xfId="0" applyFont="1" applyAlignment="1" applyProtection="1">
      <alignment horizontal="right" vertical="center"/>
    </xf>
    <xf numFmtId="167" fontId="12" fillId="0" borderId="22" xfId="1" applyNumberFormat="1" applyFont="1" applyBorder="1" applyAlignment="1" applyProtection="1">
      <alignment horizontal="right" vertical="center"/>
    </xf>
    <xf numFmtId="9" fontId="12" fillId="0" borderId="0" xfId="4" applyFont="1" applyAlignment="1">
      <alignment horizontal="center" vertical="center" wrapText="1"/>
    </xf>
    <xf numFmtId="9" fontId="12" fillId="0" borderId="11" xfId="4" applyFont="1" applyBorder="1" applyAlignment="1" applyProtection="1">
      <alignment horizontal="center" vertical="center" wrapText="1"/>
      <protection locked="0"/>
    </xf>
    <xf numFmtId="9" fontId="12" fillId="0" borderId="13" xfId="4" applyFont="1" applyBorder="1" applyAlignment="1" applyProtection="1">
      <alignment horizontal="center" vertical="center" wrapText="1"/>
      <protection locked="0"/>
    </xf>
    <xf numFmtId="9" fontId="12" fillId="0" borderId="15" xfId="4" applyFont="1" applyBorder="1" applyAlignment="1" applyProtection="1">
      <alignment horizontal="center" vertical="center" wrapText="1"/>
      <protection locked="0"/>
    </xf>
    <xf numFmtId="9" fontId="13" fillId="0" borderId="0" xfId="4" applyFont="1" applyBorder="1" applyAlignment="1">
      <alignment horizontal="center" vertical="center" wrapText="1"/>
    </xf>
    <xf numFmtId="9" fontId="12" fillId="0" borderId="10" xfId="4" applyFont="1" applyBorder="1" applyAlignment="1" applyProtection="1">
      <alignment horizontal="center" vertical="center" wrapText="1"/>
      <protection locked="0"/>
    </xf>
    <xf numFmtId="9" fontId="12" fillId="0" borderId="16" xfId="4" applyFont="1" applyBorder="1" applyAlignment="1" applyProtection="1">
      <alignment horizontal="center" vertical="center" wrapText="1"/>
      <protection locked="0"/>
    </xf>
    <xf numFmtId="9" fontId="12" fillId="0" borderId="17" xfId="4" applyFont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/>
      <protection locked="0"/>
    </xf>
    <xf numFmtId="41" fontId="12" fillId="3" borderId="10" xfId="1" applyNumberFormat="1" applyFont="1" applyFill="1" applyBorder="1" applyAlignment="1" applyProtection="1">
      <alignment horizontal="center" vertical="center" wrapText="1"/>
      <protection locked="0"/>
    </xf>
    <xf numFmtId="41" fontId="12" fillId="3" borderId="16" xfId="1" applyNumberFormat="1" applyFont="1" applyFill="1" applyBorder="1" applyAlignment="1" applyProtection="1">
      <alignment horizontal="center" vertical="center" wrapText="1"/>
      <protection locked="0"/>
    </xf>
    <xf numFmtId="41" fontId="12" fillId="3" borderId="17" xfId="1" applyNumberFormat="1" applyFont="1" applyFill="1" applyBorder="1" applyAlignment="1" applyProtection="1">
      <alignment horizontal="center" vertical="center" wrapText="1"/>
      <protection locked="0"/>
    </xf>
    <xf numFmtId="167" fontId="12" fillId="3" borderId="23" xfId="1" applyNumberFormat="1" applyFont="1" applyFill="1" applyBorder="1" applyAlignment="1" applyProtection="1">
      <alignment horizontal="right" vertical="center"/>
    </xf>
    <xf numFmtId="167" fontId="13" fillId="0" borderId="0" xfId="1" applyNumberFormat="1" applyFont="1" applyFill="1" applyBorder="1" applyAlignment="1">
      <alignment horizontal="center" vertical="center" wrapText="1"/>
    </xf>
    <xf numFmtId="0" fontId="12" fillId="0" borderId="11" xfId="1" applyNumberFormat="1" applyFont="1" applyBorder="1" applyAlignment="1" applyProtection="1">
      <alignment horizontal="center" vertical="center"/>
      <protection locked="0"/>
    </xf>
    <xf numFmtId="0" fontId="12" fillId="0" borderId="13" xfId="1" applyNumberFormat="1" applyFont="1" applyBorder="1" applyAlignment="1" applyProtection="1">
      <alignment horizontal="center" vertical="center"/>
      <protection locked="0"/>
    </xf>
    <xf numFmtId="0" fontId="12" fillId="0" borderId="15" xfId="1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 wrapText="1"/>
    </xf>
    <xf numFmtId="164" fontId="1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>
      <alignment vertical="center"/>
    </xf>
    <xf numFmtId="171" fontId="12" fillId="0" borderId="0" xfId="1" applyNumberFormat="1" applyFont="1" applyBorder="1" applyAlignment="1" applyProtection="1">
      <alignment horizontal="center" vertical="center" wrapText="1"/>
      <protection locked="0"/>
    </xf>
    <xf numFmtId="171" fontId="12" fillId="0" borderId="11" xfId="1" applyNumberFormat="1" applyFont="1" applyBorder="1" applyAlignment="1" applyProtection="1">
      <alignment horizontal="center" vertical="center" wrapText="1"/>
      <protection locked="0"/>
    </xf>
    <xf numFmtId="171" fontId="12" fillId="0" borderId="13" xfId="1" applyNumberFormat="1" applyFont="1" applyBorder="1" applyAlignment="1" applyProtection="1">
      <alignment horizontal="center" vertical="center" wrapText="1"/>
      <protection locked="0"/>
    </xf>
    <xf numFmtId="171" fontId="12" fillId="0" borderId="15" xfId="1" applyNumberFormat="1" applyFont="1" applyBorder="1" applyAlignment="1" applyProtection="1">
      <alignment horizontal="center" vertical="center" wrapText="1"/>
      <protection locked="0"/>
    </xf>
    <xf numFmtId="0" fontId="12" fillId="0" borderId="17" xfId="1" applyNumberFormat="1" applyFont="1" applyBorder="1" applyAlignment="1" applyProtection="1">
      <alignment horizontal="center" vertical="center" wrapText="1"/>
      <protection locked="0"/>
    </xf>
    <xf numFmtId="0" fontId="12" fillId="0" borderId="16" xfId="1" applyNumberFormat="1" applyFont="1" applyBorder="1" applyAlignment="1" applyProtection="1">
      <alignment horizontal="center" vertical="center" wrapText="1"/>
      <protection locked="0"/>
    </xf>
    <xf numFmtId="172" fontId="12" fillId="0" borderId="11" xfId="1" applyNumberFormat="1" applyFont="1" applyBorder="1" applyAlignment="1" applyProtection="1">
      <alignment horizontal="center" vertical="center" wrapText="1"/>
      <protection locked="0"/>
    </xf>
    <xf numFmtId="173" fontId="12" fillId="0" borderId="11" xfId="1" applyNumberFormat="1" applyFont="1" applyBorder="1" applyAlignment="1" applyProtection="1">
      <alignment horizontal="center" vertical="center" wrapText="1"/>
      <protection locked="0"/>
    </xf>
    <xf numFmtId="172" fontId="12" fillId="0" borderId="13" xfId="1" applyNumberFormat="1" applyFont="1" applyBorder="1" applyAlignment="1" applyProtection="1">
      <alignment horizontal="center" vertical="center" wrapText="1"/>
      <protection locked="0"/>
    </xf>
    <xf numFmtId="173" fontId="12" fillId="0" borderId="13" xfId="1" applyNumberFormat="1" applyFont="1" applyBorder="1" applyAlignment="1" applyProtection="1">
      <alignment horizontal="center" vertical="center" wrapText="1"/>
      <protection locked="0"/>
    </xf>
    <xf numFmtId="172" fontId="12" fillId="0" borderId="16" xfId="1" applyNumberFormat="1" applyFont="1" applyBorder="1" applyAlignment="1" applyProtection="1">
      <alignment horizontal="center" vertical="center" wrapText="1"/>
      <protection locked="0"/>
    </xf>
    <xf numFmtId="172" fontId="12" fillId="0" borderId="17" xfId="1" applyNumberFormat="1" applyFont="1" applyBorder="1" applyAlignment="1" applyProtection="1">
      <alignment horizontal="center" vertical="center" wrapText="1"/>
      <protection locked="0"/>
    </xf>
    <xf numFmtId="173" fontId="12" fillId="0" borderId="15" xfId="1" applyNumberFormat="1" applyFont="1" applyBorder="1" applyAlignment="1" applyProtection="1">
      <alignment horizontal="center" vertical="center" wrapText="1"/>
      <protection locked="0"/>
    </xf>
    <xf numFmtId="165" fontId="12" fillId="0" borderId="11" xfId="1" applyNumberFormat="1" applyFont="1" applyBorder="1" applyAlignment="1" applyProtection="1">
      <alignment horizontal="center" vertical="center" wrapText="1"/>
      <protection locked="0"/>
    </xf>
    <xf numFmtId="165" fontId="12" fillId="0" borderId="13" xfId="1" applyNumberFormat="1" applyFont="1" applyBorder="1" applyAlignment="1" applyProtection="1">
      <alignment horizontal="center" vertical="center" wrapText="1"/>
      <protection locked="0"/>
    </xf>
    <xf numFmtId="165" fontId="12" fillId="0" borderId="15" xfId="1" applyNumberFormat="1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>
      <alignment vertical="center"/>
    </xf>
    <xf numFmtId="2" fontId="12" fillId="0" borderId="11" xfId="1" applyNumberFormat="1" applyFont="1" applyBorder="1" applyAlignment="1" applyProtection="1">
      <alignment horizontal="center" vertical="center" wrapText="1"/>
      <protection locked="0"/>
    </xf>
    <xf numFmtId="2" fontId="12" fillId="0" borderId="13" xfId="1" applyNumberFormat="1" applyFont="1" applyBorder="1" applyAlignment="1" applyProtection="1">
      <alignment horizontal="center" vertical="center" wrapText="1"/>
      <protection locked="0"/>
    </xf>
    <xf numFmtId="2" fontId="12" fillId="0" borderId="15" xfId="1" applyNumberFormat="1" applyFont="1" applyBorder="1" applyAlignment="1" applyProtection="1">
      <alignment horizontal="center" vertical="center" wrapText="1"/>
      <protection locked="0"/>
    </xf>
    <xf numFmtId="2" fontId="12" fillId="0" borderId="0" xfId="1" applyNumberFormat="1" applyFont="1" applyBorder="1" applyAlignment="1">
      <alignment horizontal="center" vertical="center" wrapText="1"/>
    </xf>
    <xf numFmtId="0" fontId="12" fillId="0" borderId="26" xfId="1" applyNumberFormat="1" applyFont="1" applyBorder="1" applyAlignment="1" applyProtection="1">
      <alignment horizontal="center" vertical="center" wrapText="1"/>
      <protection locked="0"/>
    </xf>
    <xf numFmtId="2" fontId="12" fillId="0" borderId="17" xfId="1" applyNumberFormat="1" applyFont="1" applyBorder="1" applyAlignment="1" applyProtection="1">
      <alignment horizontal="center" vertical="center" wrapText="1"/>
      <protection locked="0"/>
    </xf>
    <xf numFmtId="0" fontId="12" fillId="0" borderId="0" xfId="1" applyNumberFormat="1" applyFont="1" applyBorder="1" applyAlignment="1">
      <alignment horizontal="center" vertical="center" wrapText="1"/>
    </xf>
    <xf numFmtId="0" fontId="16" fillId="0" borderId="0" xfId="0" applyFont="1" applyFill="1" applyAlignment="1" applyProtection="1">
      <alignment horizontal="left" vertical="center" wrapText="1"/>
    </xf>
    <xf numFmtId="174" fontId="12" fillId="0" borderId="0" xfId="5" applyFont="1" applyFill="1" applyBorder="1" applyAlignment="1">
      <alignment horizontal="right" vertical="center" wrapText="1"/>
    </xf>
    <xf numFmtId="0" fontId="12" fillId="0" borderId="0" xfId="2" applyNumberFormat="1" applyFont="1" applyFill="1" applyBorder="1" applyAlignment="1">
      <alignment vertical="center"/>
    </xf>
    <xf numFmtId="0" fontId="15" fillId="0" borderId="0" xfId="0" applyFont="1" applyBorder="1" applyAlignment="1">
      <alignment horizontal="left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>
      <alignment horizontal="left" vertical="top"/>
    </xf>
    <xf numFmtId="164" fontId="12" fillId="0" borderId="0" xfId="1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164" fontId="12" fillId="0" borderId="16" xfId="1" applyNumberFormat="1" applyFont="1" applyBorder="1" applyAlignment="1" applyProtection="1">
      <alignment horizontal="center" vertical="center" wrapText="1"/>
      <protection locked="0"/>
    </xf>
    <xf numFmtId="164" fontId="12" fillId="0" borderId="17" xfId="1" applyNumberFormat="1" applyFont="1" applyBorder="1" applyAlignment="1" applyProtection="1">
      <alignment horizontal="center" vertical="center" wrapText="1"/>
      <protection locked="0"/>
    </xf>
    <xf numFmtId="164" fontId="12" fillId="0" borderId="1" xfId="1" applyNumberFormat="1" applyFont="1" applyBorder="1" applyAlignment="1">
      <alignment horizontal="center" vertical="center" wrapText="1"/>
    </xf>
    <xf numFmtId="0" fontId="12" fillId="0" borderId="1" xfId="1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left"/>
    </xf>
    <xf numFmtId="0" fontId="12" fillId="0" borderId="1" xfId="2" applyFont="1" applyFill="1" applyBorder="1">
      <alignment vertical="center"/>
    </xf>
    <xf numFmtId="164" fontId="12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7" applyFont="1" applyFill="1" applyBorder="1"/>
    <xf numFmtId="0" fontId="12" fillId="0" borderId="5" xfId="1" applyNumberFormat="1" applyFont="1" applyBorder="1" applyAlignment="1" applyProtection="1">
      <alignment horizontal="left" vertical="center"/>
      <protection locked="0"/>
    </xf>
    <xf numFmtId="170" fontId="12" fillId="0" borderId="26" xfId="1" applyNumberFormat="1" applyFont="1" applyBorder="1" applyAlignment="1" applyProtection="1">
      <alignment horizontal="center" vertical="center"/>
      <protection locked="0"/>
    </xf>
    <xf numFmtId="169" fontId="12" fillId="0" borderId="26" xfId="1" applyNumberFormat="1" applyFont="1" applyBorder="1" applyAlignment="1" applyProtection="1">
      <alignment horizontal="center" vertical="center" wrapText="1"/>
      <protection locked="0"/>
    </xf>
    <xf numFmtId="171" fontId="12" fillId="0" borderId="26" xfId="1" applyNumberFormat="1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center"/>
    </xf>
    <xf numFmtId="9" fontId="26" fillId="0" borderId="0" xfId="4" applyFont="1" applyBorder="1" applyAlignment="1" applyProtection="1">
      <alignment vertical="center"/>
    </xf>
    <xf numFmtId="43" fontId="12" fillId="0" borderId="27" xfId="4" applyNumberFormat="1" applyFont="1" applyFill="1" applyBorder="1" applyAlignment="1" applyProtection="1">
      <alignment horizontal="center" vertical="center"/>
    </xf>
    <xf numFmtId="175" fontId="12" fillId="0" borderId="28" xfId="0" applyNumberFormat="1" applyFont="1" applyFill="1" applyBorder="1" applyAlignment="1" applyProtection="1">
      <alignment horizontal="center" vertical="center"/>
    </xf>
    <xf numFmtId="43" fontId="12" fillId="0" borderId="29" xfId="4" applyNumberFormat="1" applyFont="1" applyFill="1" applyBorder="1" applyAlignment="1" applyProtection="1">
      <alignment horizontal="center" vertical="center"/>
    </xf>
    <xf numFmtId="43" fontId="12" fillId="0" borderId="30" xfId="4" applyNumberFormat="1" applyFont="1" applyFill="1" applyBorder="1" applyAlignment="1" applyProtection="1">
      <alignment horizontal="center" vertical="center"/>
    </xf>
    <xf numFmtId="175" fontId="12" fillId="0" borderId="31" xfId="0" applyNumberFormat="1" applyFont="1" applyFill="1" applyBorder="1" applyAlignment="1" applyProtection="1">
      <alignment horizontal="center" vertical="center"/>
    </xf>
    <xf numFmtId="43" fontId="12" fillId="0" borderId="32" xfId="4" applyNumberFormat="1" applyFont="1" applyFill="1" applyBorder="1" applyAlignment="1" applyProtection="1">
      <alignment horizontal="center" vertical="center"/>
    </xf>
    <xf numFmtId="43" fontId="12" fillId="0" borderId="33" xfId="4" applyNumberFormat="1" applyFont="1" applyFill="1" applyBorder="1" applyAlignment="1" applyProtection="1">
      <alignment horizontal="center" vertical="center"/>
    </xf>
    <xf numFmtId="175" fontId="12" fillId="0" borderId="34" xfId="0" applyNumberFormat="1" applyFont="1" applyFill="1" applyBorder="1" applyAlignment="1" applyProtection="1">
      <alignment horizontal="center" vertical="center"/>
    </xf>
    <xf numFmtId="43" fontId="12" fillId="0" borderId="35" xfId="4" applyNumberFormat="1" applyFont="1" applyFill="1" applyBorder="1" applyAlignment="1" applyProtection="1">
      <alignment horizontal="center" vertical="center"/>
    </xf>
    <xf numFmtId="176" fontId="13" fillId="0" borderId="0" xfId="0" applyNumberFormat="1" applyFont="1" applyFill="1" applyBorder="1" applyAlignment="1" applyProtection="1">
      <alignment horizontal="right" vertical="center"/>
    </xf>
    <xf numFmtId="43" fontId="11" fillId="0" borderId="0" xfId="4" applyNumberFormat="1" applyFont="1" applyFill="1" applyBorder="1" applyAlignment="1" applyProtection="1">
      <alignment horizontal="center" vertical="center"/>
    </xf>
    <xf numFmtId="175" fontId="11" fillId="0" borderId="0" xfId="0" applyNumberFormat="1" applyFont="1" applyFill="1" applyBorder="1" applyAlignment="1" applyProtection="1">
      <alignment horizontal="center" vertical="center"/>
    </xf>
    <xf numFmtId="43" fontId="22" fillId="0" borderId="0" xfId="1" applyFont="1" applyFill="1" applyBorder="1" applyAlignment="1" applyProtection="1">
      <alignment horizontal="right" vertical="center"/>
    </xf>
    <xf numFmtId="164" fontId="12" fillId="0" borderId="10" xfId="1" applyNumberFormat="1" applyFont="1" applyBorder="1" applyAlignment="1" applyProtection="1">
      <alignment vertical="center"/>
      <protection locked="0"/>
    </xf>
    <xf numFmtId="164" fontId="12" fillId="0" borderId="12" xfId="1" applyNumberFormat="1" applyFont="1" applyBorder="1" applyAlignment="1" applyProtection="1">
      <alignment vertical="center"/>
      <protection locked="0"/>
    </xf>
    <xf numFmtId="164" fontId="12" fillId="0" borderId="14" xfId="1" applyNumberFormat="1" applyFont="1" applyBorder="1" applyAlignment="1" applyProtection="1">
      <alignment vertical="center"/>
      <protection locked="0"/>
    </xf>
    <xf numFmtId="9" fontId="12" fillId="0" borderId="5" xfId="4" applyFont="1" applyBorder="1" applyAlignment="1" applyProtection="1">
      <alignment horizontal="center" vertical="center" wrapText="1"/>
      <protection locked="0"/>
    </xf>
    <xf numFmtId="41" fontId="12" fillId="3" borderId="5" xfId="1" applyNumberFormat="1" applyFont="1" applyFill="1" applyBorder="1" applyAlignment="1" applyProtection="1">
      <alignment horizontal="center" vertical="center" wrapText="1"/>
      <protection locked="0"/>
    </xf>
    <xf numFmtId="41" fontId="12" fillId="0" borderId="26" xfId="1" applyNumberFormat="1" applyFont="1" applyBorder="1" applyAlignment="1" applyProtection="1">
      <alignment horizontal="center" vertical="center" wrapText="1"/>
      <protection locked="0"/>
    </xf>
    <xf numFmtId="169" fontId="12" fillId="0" borderId="19" xfId="1" applyNumberFormat="1" applyFont="1" applyBorder="1" applyAlignment="1" applyProtection="1">
      <alignment horizontal="center" vertical="center" wrapText="1"/>
      <protection locked="0"/>
    </xf>
    <xf numFmtId="41" fontId="12" fillId="3" borderId="12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/>
    <xf numFmtId="0" fontId="27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right" vertical="center"/>
    </xf>
    <xf numFmtId="0" fontId="18" fillId="0" borderId="0" xfId="0" applyFont="1" applyAlignment="1" applyProtection="1"/>
    <xf numFmtId="0" fontId="8" fillId="0" borderId="0" xfId="0" applyFont="1" applyAlignment="1" applyProtection="1">
      <alignment horizontal="left" wrapText="1"/>
    </xf>
    <xf numFmtId="0" fontId="11" fillId="0" borderId="0" xfId="0" applyFont="1" applyAlignment="1" applyProtection="1"/>
    <xf numFmtId="0" fontId="22" fillId="2" borderId="2" xfId="0" applyFont="1" applyFill="1" applyBorder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2" fillId="0" borderId="26" xfId="1" applyNumberFormat="1" applyFont="1" applyBorder="1" applyAlignment="1" applyProtection="1">
      <alignment horizontal="left" vertical="center"/>
      <protection locked="0"/>
    </xf>
    <xf numFmtId="0" fontId="12" fillId="0" borderId="25" xfId="1" applyNumberFormat="1" applyFont="1" applyBorder="1" applyAlignment="1">
      <alignment horizontal="center" vertical="center" wrapText="1"/>
    </xf>
    <xf numFmtId="0" fontId="12" fillId="0" borderId="0" xfId="6" applyFont="1" applyFill="1" applyBorder="1" applyAlignment="1">
      <alignment vertical="center"/>
    </xf>
    <xf numFmtId="0" fontId="12" fillId="0" borderId="10" xfId="0" applyFont="1" applyBorder="1" applyAlignment="1" applyProtection="1">
      <alignment horizontal="left" vertical="center"/>
    </xf>
    <xf numFmtId="0" fontId="12" fillId="0" borderId="16" xfId="0" applyFont="1" applyBorder="1" applyAlignment="1" applyProtection="1">
      <alignment horizontal="left" vertical="center"/>
    </xf>
    <xf numFmtId="0" fontId="12" fillId="0" borderId="17" xfId="0" applyFont="1" applyBorder="1" applyAlignment="1" applyProtection="1">
      <alignment horizontal="left" vertical="center"/>
    </xf>
    <xf numFmtId="0" fontId="12" fillId="0" borderId="25" xfId="0" applyFont="1" applyBorder="1" applyAlignment="1">
      <alignment horizontal="left" vertical="top"/>
    </xf>
    <xf numFmtId="174" fontId="12" fillId="0" borderId="25" xfId="5" applyFont="1" applyFill="1" applyBorder="1" applyAlignment="1">
      <alignment horizontal="right" vertical="center" wrapText="1"/>
    </xf>
    <xf numFmtId="9" fontId="13" fillId="0" borderId="25" xfId="4" applyFont="1" applyBorder="1" applyAlignment="1">
      <alignment horizontal="center" vertical="center" wrapText="1"/>
    </xf>
    <xf numFmtId="167" fontId="13" fillId="0" borderId="25" xfId="1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 applyProtection="1">
      <alignment horizontal="left" vertical="center"/>
    </xf>
    <xf numFmtId="177" fontId="12" fillId="5" borderId="37" xfId="0" applyNumberFormat="1" applyFont="1" applyFill="1" applyBorder="1" applyAlignment="1" applyProtection="1">
      <alignment horizontal="left" vertical="center"/>
    </xf>
    <xf numFmtId="177" fontId="12" fillId="5" borderId="36" xfId="0" applyNumberFormat="1" applyFont="1" applyFill="1" applyBorder="1" applyAlignment="1" applyProtection="1">
      <alignment horizontal="center" vertical="center"/>
    </xf>
    <xf numFmtId="9" fontId="12" fillId="0" borderId="12" xfId="4" applyFont="1" applyBorder="1" applyAlignment="1" applyProtection="1">
      <alignment horizontal="center" vertical="center" wrapText="1"/>
      <protection locked="0"/>
    </xf>
    <xf numFmtId="43" fontId="15" fillId="0" borderId="1" xfId="1" applyFont="1" applyBorder="1" applyAlignment="1">
      <alignment horizontal="center" vertical="center" wrapText="1"/>
    </xf>
    <xf numFmtId="168" fontId="12" fillId="0" borderId="1" xfId="4" applyNumberFormat="1" applyFont="1" applyFill="1" applyBorder="1" applyAlignment="1">
      <alignment horizontal="right" vertical="center" wrapText="1"/>
    </xf>
    <xf numFmtId="9" fontId="11" fillId="0" borderId="1" xfId="4" applyFont="1" applyBorder="1" applyAlignment="1" applyProtection="1">
      <alignment vertical="center"/>
    </xf>
    <xf numFmtId="0" fontId="12" fillId="0" borderId="1" xfId="1" applyNumberFormat="1" applyFont="1" applyBorder="1" applyAlignment="1" applyProtection="1">
      <alignment horizontal="center" vertical="center" wrapText="1"/>
      <protection locked="0"/>
    </xf>
    <xf numFmtId="177" fontId="12" fillId="5" borderId="36" xfId="0" applyNumberFormat="1" applyFont="1" applyFill="1" applyBorder="1" applyAlignment="1" applyProtection="1">
      <alignment horizontal="left" vertical="center"/>
    </xf>
    <xf numFmtId="0" fontId="20" fillId="6" borderId="25" xfId="0" applyFont="1" applyFill="1" applyBorder="1" applyAlignment="1" applyProtection="1">
      <alignment vertical="center"/>
    </xf>
    <xf numFmtId="0" fontId="20" fillId="6" borderId="1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12" fillId="0" borderId="0" xfId="1" applyNumberFormat="1" applyFont="1" applyBorder="1" applyAlignment="1" applyProtection="1">
      <alignment horizontal="center" vertical="center"/>
      <protection locked="0"/>
    </xf>
    <xf numFmtId="0" fontId="20" fillId="7" borderId="2" xfId="0" applyFont="1" applyFill="1" applyBorder="1" applyAlignment="1" applyProtection="1">
      <alignment horizontal="left" vertical="center"/>
    </xf>
    <xf numFmtId="0" fontId="20" fillId="7" borderId="3" xfId="0" applyFont="1" applyFill="1" applyBorder="1" applyAlignment="1" applyProtection="1">
      <alignment horizontal="left" vertical="center"/>
    </xf>
    <xf numFmtId="0" fontId="20" fillId="7" borderId="4" xfId="0" applyFont="1" applyFill="1" applyBorder="1" applyAlignment="1" applyProtection="1">
      <alignment horizontal="left" vertical="center"/>
    </xf>
    <xf numFmtId="0" fontId="6" fillId="4" borderId="0" xfId="0" applyFont="1" applyFill="1" applyAlignment="1" applyProtection="1">
      <alignment horizontal="left" vertical="center"/>
      <protection locked="0"/>
    </xf>
    <xf numFmtId="41" fontId="8" fillId="4" borderId="0" xfId="0" applyNumberFormat="1" applyFont="1" applyFill="1" applyAlignment="1" applyProtection="1">
      <alignment vertical="center"/>
      <protection locked="0"/>
    </xf>
    <xf numFmtId="180" fontId="8" fillId="4" borderId="0" xfId="0" applyNumberFormat="1" applyFont="1" applyFill="1" applyAlignment="1" applyProtection="1">
      <alignment horizontal="right" vertical="center"/>
      <protection locked="0"/>
    </xf>
    <xf numFmtId="0" fontId="28" fillId="4" borderId="0" xfId="9" applyFill="1" applyAlignment="1" applyProtection="1">
      <alignment horizontal="right" vertical="center"/>
      <protection locked="0"/>
    </xf>
    <xf numFmtId="41" fontId="8" fillId="4" borderId="0" xfId="0" applyNumberFormat="1" applyFont="1" applyFill="1" applyAlignment="1" applyProtection="1">
      <alignment vertical="center" shrinkToFit="1"/>
      <protection locked="0"/>
    </xf>
    <xf numFmtId="180" fontId="8" fillId="4" borderId="0" xfId="0" applyNumberFormat="1" applyFont="1" applyFill="1" applyAlignment="1" applyProtection="1">
      <alignment horizontal="right" vertical="center" shrinkToFit="1"/>
      <protection locked="0"/>
    </xf>
    <xf numFmtId="0" fontId="6" fillId="5" borderId="5" xfId="0" applyFont="1" applyFill="1" applyBorder="1" applyAlignment="1" applyProtection="1">
      <alignment horizontal="center" vertical="center"/>
    </xf>
    <xf numFmtId="178" fontId="6" fillId="5" borderId="5" xfId="0" applyNumberFormat="1" applyFont="1" applyFill="1" applyBorder="1" applyAlignment="1" applyProtection="1">
      <alignment horizontal="center" vertical="center"/>
    </xf>
    <xf numFmtId="177" fontId="12" fillId="8" borderId="37" xfId="0" applyNumberFormat="1" applyFont="1" applyFill="1" applyBorder="1" applyAlignment="1" applyProtection="1">
      <alignment horizontal="left" vertical="center"/>
    </xf>
    <xf numFmtId="177" fontId="12" fillId="8" borderId="36" xfId="0" applyNumberFormat="1" applyFont="1" applyFill="1" applyBorder="1" applyAlignment="1" applyProtection="1">
      <alignment horizontal="left" vertical="center"/>
    </xf>
    <xf numFmtId="177" fontId="12" fillId="8" borderId="36" xfId="0" applyNumberFormat="1" applyFont="1" applyFill="1" applyBorder="1" applyAlignment="1" applyProtection="1">
      <alignment horizontal="center" vertical="center"/>
    </xf>
    <xf numFmtId="169" fontId="12" fillId="8" borderId="13" xfId="1" applyNumberFormat="1" applyFont="1" applyFill="1" applyBorder="1" applyAlignment="1" applyProtection="1">
      <alignment horizontal="center" vertical="center" wrapText="1"/>
      <protection locked="0"/>
    </xf>
    <xf numFmtId="177" fontId="12" fillId="8" borderId="8" xfId="0" applyNumberFormat="1" applyFont="1" applyFill="1" applyBorder="1" applyAlignment="1" applyProtection="1">
      <alignment horizontal="left" vertical="center"/>
    </xf>
    <xf numFmtId="177" fontId="12" fillId="8" borderId="38" xfId="0" applyNumberFormat="1" applyFont="1" applyFill="1" applyBorder="1" applyAlignment="1" applyProtection="1">
      <alignment horizontal="left" vertical="center"/>
    </xf>
    <xf numFmtId="177" fontId="12" fillId="8" borderId="22" xfId="0" applyNumberFormat="1" applyFont="1" applyFill="1" applyBorder="1" applyAlignment="1" applyProtection="1">
      <alignment horizontal="left" vertical="center"/>
    </xf>
    <xf numFmtId="177" fontId="12" fillId="8" borderId="9" xfId="0" applyNumberFormat="1" applyFont="1" applyFill="1" applyBorder="1" applyAlignment="1" applyProtection="1">
      <alignment horizontal="left" vertical="center"/>
    </xf>
    <xf numFmtId="177" fontId="12" fillId="8" borderId="25" xfId="0" applyNumberFormat="1" applyFont="1" applyFill="1" applyBorder="1" applyAlignment="1" applyProtection="1">
      <alignment horizontal="left" vertical="center"/>
    </xf>
    <xf numFmtId="177" fontId="12" fillId="8" borderId="38" xfId="0" applyNumberFormat="1" applyFont="1" applyFill="1" applyBorder="1" applyAlignment="1" applyProtection="1">
      <alignment horizontal="center" vertical="center"/>
    </xf>
    <xf numFmtId="177" fontId="12" fillId="8" borderId="25" xfId="0" applyNumberFormat="1" applyFont="1" applyFill="1" applyBorder="1" applyAlignment="1" applyProtection="1">
      <alignment horizontal="center" vertical="center"/>
    </xf>
    <xf numFmtId="177" fontId="12" fillId="8" borderId="40" xfId="0" applyNumberFormat="1" applyFont="1" applyFill="1" applyBorder="1" applyAlignment="1" applyProtection="1">
      <alignment horizontal="left" vertical="center"/>
    </xf>
    <xf numFmtId="177" fontId="12" fillId="8" borderId="1" xfId="0" applyNumberFormat="1" applyFont="1" applyFill="1" applyBorder="1" applyAlignment="1" applyProtection="1">
      <alignment horizontal="left" vertical="center"/>
    </xf>
    <xf numFmtId="177" fontId="12" fillId="8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22" fillId="2" borderId="2" xfId="0" applyFont="1" applyFill="1" applyBorder="1" applyAlignment="1" applyProtection="1">
      <alignment vertical="center" wrapText="1"/>
    </xf>
    <xf numFmtId="0" fontId="22" fillId="2" borderId="3" xfId="0" applyFont="1" applyFill="1" applyBorder="1" applyAlignment="1" applyProtection="1">
      <alignment vertical="center" wrapText="1"/>
    </xf>
    <xf numFmtId="0" fontId="22" fillId="2" borderId="4" xfId="0" applyFont="1" applyFill="1" applyBorder="1" applyAlignment="1" applyProtection="1">
      <alignment vertical="center" wrapText="1"/>
    </xf>
    <xf numFmtId="170" fontId="12" fillId="0" borderId="10" xfId="1" applyNumberFormat="1" applyFont="1" applyFill="1" applyBorder="1" applyAlignment="1" applyProtection="1">
      <alignment horizontal="center" vertical="center"/>
      <protection locked="0"/>
    </xf>
    <xf numFmtId="170" fontId="12" fillId="0" borderId="16" xfId="1" applyNumberFormat="1" applyFont="1" applyFill="1" applyBorder="1" applyAlignment="1" applyProtection="1">
      <alignment horizontal="center" vertical="center"/>
      <protection locked="0"/>
    </xf>
    <xf numFmtId="170" fontId="12" fillId="0" borderId="17" xfId="1" applyNumberFormat="1" applyFont="1" applyFill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vertical="center" wrapText="1"/>
    </xf>
    <xf numFmtId="170" fontId="12" fillId="0" borderId="12" xfId="1" applyNumberFormat="1" applyFont="1" applyBorder="1" applyAlignment="1" applyProtection="1">
      <alignment horizontal="center" vertical="center"/>
      <protection locked="0"/>
    </xf>
    <xf numFmtId="170" fontId="12" fillId="0" borderId="16" xfId="1" applyNumberFormat="1" applyFont="1" applyBorder="1" applyAlignment="1" applyProtection="1">
      <alignment horizontal="center" vertical="center"/>
      <protection locked="0"/>
    </xf>
    <xf numFmtId="170" fontId="12" fillId="0" borderId="17" xfId="1" applyNumberFormat="1" applyFont="1" applyBorder="1" applyAlignment="1" applyProtection="1">
      <alignment horizontal="center" vertical="center"/>
      <protection locked="0"/>
    </xf>
    <xf numFmtId="177" fontId="12" fillId="5" borderId="41" xfId="0" applyNumberFormat="1" applyFont="1" applyFill="1" applyBorder="1" applyAlignment="1" applyProtection="1">
      <alignment horizontal="left" vertical="center"/>
    </xf>
    <xf numFmtId="177" fontId="12" fillId="5" borderId="3" xfId="0" applyNumberFormat="1" applyFont="1" applyFill="1" applyBorder="1" applyAlignment="1" applyProtection="1">
      <alignment horizontal="left" vertical="center"/>
    </xf>
    <xf numFmtId="177" fontId="12" fillId="5" borderId="3" xfId="0" applyNumberFormat="1" applyFont="1" applyFill="1" applyBorder="1" applyAlignment="1" applyProtection="1">
      <alignment horizontal="center" vertical="center"/>
    </xf>
    <xf numFmtId="177" fontId="12" fillId="5" borderId="39" xfId="0" applyNumberFormat="1" applyFont="1" applyFill="1" applyBorder="1" applyAlignment="1" applyProtection="1">
      <alignment horizontal="left" vertical="center"/>
    </xf>
    <xf numFmtId="177" fontId="12" fillId="5" borderId="25" xfId="0" applyNumberFormat="1" applyFont="1" applyFill="1" applyBorder="1" applyAlignment="1" applyProtection="1">
      <alignment horizontal="left" vertical="center"/>
    </xf>
    <xf numFmtId="177" fontId="12" fillId="5" borderId="25" xfId="0" applyNumberFormat="1" applyFont="1" applyFill="1" applyBorder="1" applyAlignment="1" applyProtection="1">
      <alignment horizontal="center" vertical="center"/>
    </xf>
    <xf numFmtId="170" fontId="12" fillId="0" borderId="10" xfId="1" applyNumberFormat="1" applyFont="1" applyBorder="1" applyAlignment="1" applyProtection="1">
      <alignment horizontal="center" vertical="center"/>
      <protection locked="0"/>
    </xf>
    <xf numFmtId="0" fontId="12" fillId="0" borderId="10" xfId="1" applyNumberFormat="1" applyFont="1" applyBorder="1" applyAlignment="1" applyProtection="1">
      <alignment horizontal="center" vertical="center"/>
      <protection locked="0"/>
    </xf>
    <xf numFmtId="0" fontId="12" fillId="0" borderId="16" xfId="1" applyNumberFormat="1" applyFont="1" applyBorder="1" applyAlignment="1" applyProtection="1">
      <alignment horizontal="center" vertical="center"/>
      <protection locked="0"/>
    </xf>
    <xf numFmtId="0" fontId="12" fillId="0" borderId="17" xfId="1" applyNumberFormat="1" applyFont="1" applyBorder="1" applyAlignment="1" applyProtection="1">
      <alignment horizontal="center" vertical="center"/>
      <protection locked="0"/>
    </xf>
    <xf numFmtId="0" fontId="12" fillId="0" borderId="5" xfId="1" applyNumberFormat="1" applyFont="1" applyBorder="1" applyAlignment="1" applyProtection="1">
      <alignment horizontal="center" vertical="center"/>
      <protection locked="0"/>
    </xf>
    <xf numFmtId="0" fontId="12" fillId="8" borderId="16" xfId="1" applyNumberFormat="1" applyFont="1" applyFill="1" applyBorder="1" applyAlignment="1" applyProtection="1">
      <alignment horizontal="center" vertical="center"/>
      <protection locked="0"/>
    </xf>
    <xf numFmtId="0" fontId="12" fillId="0" borderId="10" xfId="1" applyNumberFormat="1" applyFont="1" applyBorder="1" applyAlignment="1" applyProtection="1">
      <alignment horizontal="center" vertical="center" wrapText="1"/>
      <protection locked="0"/>
    </xf>
    <xf numFmtId="14" fontId="6" fillId="5" borderId="40" xfId="0" applyNumberFormat="1" applyFont="1" applyFill="1" applyBorder="1" applyAlignment="1" applyProtection="1">
      <alignment horizontal="left" vertical="center"/>
      <protection locked="0"/>
    </xf>
    <xf numFmtId="0" fontId="6" fillId="5" borderId="1" xfId="0" applyFont="1" applyFill="1" applyBorder="1" applyAlignment="1" applyProtection="1">
      <alignment horizontal="left" vertical="center"/>
    </xf>
    <xf numFmtId="0" fontId="6" fillId="5" borderId="26" xfId="0" applyFont="1" applyFill="1" applyBorder="1" applyAlignment="1" applyProtection="1">
      <alignment horizontal="center" vertical="center"/>
    </xf>
    <xf numFmtId="0" fontId="22" fillId="2" borderId="4" xfId="0" applyFont="1" applyFill="1" applyBorder="1" applyAlignment="1" applyProtection="1">
      <alignment horizontal="center" vertical="center"/>
    </xf>
    <xf numFmtId="0" fontId="22" fillId="2" borderId="40" xfId="0" applyFont="1" applyFill="1" applyBorder="1" applyAlignment="1" applyProtection="1">
      <alignment vertical="center" wrapText="1"/>
    </xf>
    <xf numFmtId="0" fontId="22" fillId="2" borderId="1" xfId="0" applyFont="1" applyFill="1" applyBorder="1" applyAlignment="1" applyProtection="1">
      <alignment vertical="center" wrapText="1"/>
    </xf>
    <xf numFmtId="0" fontId="22" fillId="2" borderId="26" xfId="0" applyFont="1" applyFill="1" applyBorder="1" applyAlignment="1" applyProtection="1">
      <alignment vertical="center" wrapText="1"/>
    </xf>
    <xf numFmtId="177" fontId="12" fillId="8" borderId="42" xfId="0" applyNumberFormat="1" applyFont="1" applyFill="1" applyBorder="1" applyAlignment="1" applyProtection="1">
      <alignment horizontal="left" vertical="center"/>
    </xf>
    <xf numFmtId="177" fontId="12" fillId="8" borderId="3" xfId="0" applyNumberFormat="1" applyFont="1" applyFill="1" applyBorder="1" applyAlignment="1" applyProtection="1">
      <alignment horizontal="left" vertical="center"/>
    </xf>
    <xf numFmtId="177" fontId="12" fillId="8" borderId="3" xfId="0" applyNumberFormat="1" applyFont="1" applyFill="1" applyBorder="1" applyAlignment="1" applyProtection="1">
      <alignment horizontal="center" vertical="center"/>
    </xf>
    <xf numFmtId="168" fontId="12" fillId="0" borderId="0" xfId="4" applyNumberFormat="1" applyFont="1" applyFill="1" applyBorder="1">
      <alignment vertical="center"/>
    </xf>
    <xf numFmtId="0" fontId="12" fillId="0" borderId="25" xfId="0" applyFont="1" applyFill="1" applyBorder="1" applyAlignment="1">
      <alignment vertical="center" wrapText="1"/>
    </xf>
    <xf numFmtId="164" fontId="12" fillId="0" borderId="25" xfId="1" applyNumberFormat="1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 wrapText="1"/>
    </xf>
    <xf numFmtId="0" fontId="12" fillId="0" borderId="25" xfId="0" applyFont="1" applyFill="1" applyBorder="1" applyAlignment="1">
      <alignment horizontal="center" vertical="center" wrapText="1"/>
    </xf>
    <xf numFmtId="43" fontId="12" fillId="0" borderId="25" xfId="1" applyFont="1" applyFill="1" applyBorder="1" applyAlignment="1" applyProtection="1">
      <alignment vertical="center" wrapText="1"/>
      <protection locked="0"/>
    </xf>
    <xf numFmtId="0" fontId="22" fillId="2" borderId="0" xfId="0" applyFont="1" applyFill="1" applyBorder="1" applyAlignment="1">
      <alignment horizontal="center" vertical="center" wrapText="1"/>
    </xf>
    <xf numFmtId="169" fontId="12" fillId="0" borderId="10" xfId="1" applyNumberFormat="1" applyFont="1" applyBorder="1" applyAlignment="1" applyProtection="1">
      <alignment horizontal="center" vertical="center" wrapText="1"/>
      <protection locked="0"/>
    </xf>
    <xf numFmtId="169" fontId="12" fillId="0" borderId="16" xfId="1" applyNumberFormat="1" applyFont="1" applyBorder="1" applyAlignment="1" applyProtection="1">
      <alignment horizontal="center" vertical="center" wrapText="1"/>
      <protection locked="0"/>
    </xf>
    <xf numFmtId="169" fontId="12" fillId="0" borderId="17" xfId="1" applyNumberFormat="1" applyFont="1" applyBorder="1" applyAlignment="1" applyProtection="1">
      <alignment horizontal="center" vertical="center" wrapText="1"/>
      <protection locked="0"/>
    </xf>
    <xf numFmtId="166" fontId="12" fillId="0" borderId="1" xfId="1" applyNumberFormat="1" applyFont="1" applyFill="1" applyBorder="1" applyAlignment="1">
      <alignment horizontal="right" vertical="center" wrapText="1"/>
    </xf>
    <xf numFmtId="169" fontId="12" fillId="0" borderId="14" xfId="1" applyNumberFormat="1" applyFont="1" applyBorder="1" applyAlignment="1" applyProtection="1">
      <alignment horizontal="center" vertical="center" wrapText="1"/>
      <protection locked="0"/>
    </xf>
    <xf numFmtId="169" fontId="12" fillId="0" borderId="0" xfId="1" applyNumberFormat="1" applyFont="1" applyBorder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horizontal="left" vertical="center" wrapText="1"/>
    </xf>
    <xf numFmtId="0" fontId="6" fillId="4" borderId="0" xfId="0" applyFont="1" applyFill="1" applyBorder="1" applyAlignment="1" applyProtection="1">
      <alignment vertical="center"/>
      <protection locked="0"/>
    </xf>
    <xf numFmtId="179" fontId="6" fillId="4" borderId="0" xfId="0" applyNumberFormat="1" applyFont="1" applyFill="1" applyBorder="1" applyAlignment="1" applyProtection="1">
      <alignment vertical="center"/>
      <protection locked="0"/>
    </xf>
    <xf numFmtId="0" fontId="6" fillId="4" borderId="0" xfId="0" applyFont="1" applyFill="1" applyBorder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 applyProtection="1">
      <alignment horizontal="left" vertical="center"/>
      <protection locked="0"/>
    </xf>
    <xf numFmtId="179" fontId="6" fillId="4" borderId="0" xfId="0" applyNumberFormat="1" applyFont="1" applyFill="1" applyBorder="1" applyAlignment="1" applyProtection="1">
      <alignment vertical="center" shrinkToFit="1"/>
      <protection locked="0"/>
    </xf>
    <xf numFmtId="0" fontId="6" fillId="4" borderId="7" xfId="0" applyFont="1" applyFill="1" applyBorder="1" applyAlignment="1" applyProtection="1">
      <alignment vertical="center"/>
      <protection locked="0"/>
    </xf>
    <xf numFmtId="0" fontId="15" fillId="0" borderId="0" xfId="2" applyFont="1" applyFill="1" applyBorder="1" applyAlignment="1" applyProtection="1">
      <alignment horizontal="left" vertical="center"/>
      <protection locked="0"/>
    </xf>
    <xf numFmtId="181" fontId="12" fillId="0" borderId="10" xfId="1" applyNumberFormat="1" applyFont="1" applyBorder="1" applyAlignment="1" applyProtection="1">
      <alignment horizontal="center" vertical="center"/>
      <protection locked="0"/>
    </xf>
    <xf numFmtId="182" fontId="12" fillId="0" borderId="10" xfId="1" applyNumberFormat="1" applyFont="1" applyBorder="1" applyAlignment="1" applyProtection="1">
      <alignment horizontal="center" vertical="center" wrapText="1"/>
      <protection locked="0"/>
    </xf>
    <xf numFmtId="171" fontId="12" fillId="0" borderId="10" xfId="1" applyNumberFormat="1" applyFont="1" applyBorder="1" applyAlignment="1" applyProtection="1">
      <alignment horizontal="center" vertical="center" wrapText="1"/>
      <protection locked="0"/>
    </xf>
    <xf numFmtId="181" fontId="12" fillId="0" borderId="16" xfId="1" applyNumberFormat="1" applyFont="1" applyBorder="1" applyAlignment="1" applyProtection="1">
      <alignment horizontal="center" vertical="center"/>
      <protection locked="0"/>
    </xf>
    <xf numFmtId="182" fontId="12" fillId="0" borderId="16" xfId="1" applyNumberFormat="1" applyFont="1" applyBorder="1" applyAlignment="1" applyProtection="1">
      <alignment horizontal="center" vertical="center" wrapText="1"/>
      <protection locked="0"/>
    </xf>
    <xf numFmtId="171" fontId="12" fillId="0" borderId="16" xfId="1" applyNumberFormat="1" applyFont="1" applyBorder="1" applyAlignment="1" applyProtection="1">
      <alignment horizontal="center" vertical="center" wrapText="1"/>
      <protection locked="0"/>
    </xf>
    <xf numFmtId="181" fontId="12" fillId="0" borderId="17" xfId="1" applyNumberFormat="1" applyFont="1" applyBorder="1" applyAlignment="1" applyProtection="1">
      <alignment horizontal="center" vertical="center"/>
      <protection locked="0"/>
    </xf>
    <xf numFmtId="182" fontId="12" fillId="0" borderId="17" xfId="1" applyNumberFormat="1" applyFont="1" applyBorder="1" applyAlignment="1" applyProtection="1">
      <alignment horizontal="center" vertical="center" wrapText="1"/>
      <protection locked="0"/>
    </xf>
    <xf numFmtId="171" fontId="12" fillId="0" borderId="17" xfId="1" applyNumberFormat="1" applyFont="1" applyBorder="1" applyAlignment="1" applyProtection="1">
      <alignment horizontal="center" vertical="center" wrapText="1"/>
      <protection locked="0"/>
    </xf>
  </cellXfs>
  <cellStyles count="10">
    <cellStyle name="Comma" xfId="1" builtinId="3"/>
    <cellStyle name="Comma_Auganica Products Design + Cost" xfId="5"/>
    <cellStyle name="Hyperlink" xfId="9" builtinId="8"/>
    <cellStyle name="Normal" xfId="0" builtinId="0"/>
    <cellStyle name="Normal 2" xfId="8"/>
    <cellStyle name="Normal_aromatica&amp;AUGANICA costing" xfId="2"/>
    <cellStyle name="Normal_Auganica Products Design + Cost_Formula_Skin Care with sub ingredients12" xfId="6"/>
    <cellStyle name="Normal_Ausganica Product Prices" xfId="7"/>
    <cellStyle name="Normal_Copy of RawMaterial" xfId="3"/>
    <cellStyle name="Percent" xfId="4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javascript:imageview('005000000036.jpg','0')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javascript:imageview('005000000036.jpg','0')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876300</xdr:colOff>
      <xdr:row>5</xdr:row>
      <xdr:rowOff>142875</xdr:rowOff>
    </xdr:to>
    <xdr:pic>
      <xdr:nvPicPr>
        <xdr:cNvPr id="8251" name="Picture 1" descr="ausganica_logo better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8763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3" name="AutoShape 806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5105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4" name="AutoShape 807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5105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5" name="AutoShape 808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5105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6" name="AutoShape 813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5105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7" name="AutoShape 814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5105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8" name="AutoShape 815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5105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9" name="AutoShape 816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5105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302</xdr:row>
      <xdr:rowOff>0</xdr:rowOff>
    </xdr:from>
    <xdr:to>
      <xdr:col>2</xdr:col>
      <xdr:colOff>295275</xdr:colOff>
      <xdr:row>302</xdr:row>
      <xdr:rowOff>0</xdr:rowOff>
    </xdr:to>
    <xdr:sp macro="" textlink="">
      <xdr:nvSpPr>
        <xdr:cNvPr id="10" name="AutoShape 1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43025" y="468153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302</xdr:row>
      <xdr:rowOff>0</xdr:rowOff>
    </xdr:from>
    <xdr:to>
      <xdr:col>2</xdr:col>
      <xdr:colOff>295275</xdr:colOff>
      <xdr:row>302</xdr:row>
      <xdr:rowOff>0</xdr:rowOff>
    </xdr:to>
    <xdr:sp macro="" textlink="">
      <xdr:nvSpPr>
        <xdr:cNvPr id="11" name="AutoShape 2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43025" y="468153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302</xdr:row>
      <xdr:rowOff>0</xdr:rowOff>
    </xdr:from>
    <xdr:to>
      <xdr:col>2</xdr:col>
      <xdr:colOff>295275</xdr:colOff>
      <xdr:row>302</xdr:row>
      <xdr:rowOff>0</xdr:rowOff>
    </xdr:to>
    <xdr:sp macro="" textlink="">
      <xdr:nvSpPr>
        <xdr:cNvPr id="14" name="AutoShape 11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43025" y="468153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302</xdr:row>
      <xdr:rowOff>0</xdr:rowOff>
    </xdr:from>
    <xdr:to>
      <xdr:col>2</xdr:col>
      <xdr:colOff>295275</xdr:colOff>
      <xdr:row>302</xdr:row>
      <xdr:rowOff>0</xdr:rowOff>
    </xdr:to>
    <xdr:sp macro="" textlink="">
      <xdr:nvSpPr>
        <xdr:cNvPr id="15" name="AutoShape 12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43025" y="468153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302</xdr:row>
      <xdr:rowOff>0</xdr:rowOff>
    </xdr:from>
    <xdr:to>
      <xdr:col>2</xdr:col>
      <xdr:colOff>295275</xdr:colOff>
      <xdr:row>302</xdr:row>
      <xdr:rowOff>0</xdr:rowOff>
    </xdr:to>
    <xdr:sp macro="" textlink="">
      <xdr:nvSpPr>
        <xdr:cNvPr id="17" name="AutoShape 809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43025" y="468153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302</xdr:row>
      <xdr:rowOff>0</xdr:rowOff>
    </xdr:from>
    <xdr:to>
      <xdr:col>2</xdr:col>
      <xdr:colOff>295275</xdr:colOff>
      <xdr:row>302</xdr:row>
      <xdr:rowOff>0</xdr:rowOff>
    </xdr:to>
    <xdr:sp macro="" textlink="">
      <xdr:nvSpPr>
        <xdr:cNvPr id="18" name="AutoShape 810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43025" y="468153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302</xdr:row>
      <xdr:rowOff>0</xdr:rowOff>
    </xdr:from>
    <xdr:to>
      <xdr:col>2</xdr:col>
      <xdr:colOff>295275</xdr:colOff>
      <xdr:row>302</xdr:row>
      <xdr:rowOff>0</xdr:rowOff>
    </xdr:to>
    <xdr:sp macro="" textlink="">
      <xdr:nvSpPr>
        <xdr:cNvPr id="19" name="AutoShape 811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43025" y="468153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302</xdr:row>
      <xdr:rowOff>0</xdr:rowOff>
    </xdr:from>
    <xdr:to>
      <xdr:col>2</xdr:col>
      <xdr:colOff>295275</xdr:colOff>
      <xdr:row>302</xdr:row>
      <xdr:rowOff>0</xdr:rowOff>
    </xdr:to>
    <xdr:sp macro="" textlink="">
      <xdr:nvSpPr>
        <xdr:cNvPr id="20" name="AutoShape 812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43025" y="468153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41" name="AutoShape 3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42" name="AutoShape 4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43" name="AutoShape 5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44" name="AutoShape 6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45" name="AutoShape 13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46" name="AutoShape 14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47" name="AutoShape 15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48" name="AutoShape 16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49" name="AutoShape 17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50" name="AutoShape 18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51" name="AutoShape 19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52" name="AutoShape 20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53" name="AutoShape 24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54" name="AutoShape 25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55" name="AutoShape 26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56" name="AutoShape 27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57" name="AutoShape 3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58" name="AutoShape 3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59" name="AutoShape 33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60" name="AutoShape 34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61" name="AutoShape 38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62" name="AutoShape 39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63" name="AutoShape 40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64" name="AutoShape 4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65" name="AutoShape 45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66" name="AutoShape 46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67" name="AutoShape 47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68" name="AutoShape 48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69" name="AutoShape 98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70" name="AutoShape 99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71" name="AutoShape 100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72" name="AutoShape 10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73" name="AutoShape 10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74" name="AutoShape 103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75" name="AutoShape 108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76" name="AutoShape 109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77" name="AutoShape 110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78" name="AutoShape 1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79" name="AutoShape 11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80" name="AutoShape 113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83" name="AutoShape 118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84" name="AutoShape 119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85" name="AutoShape 120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86" name="AutoShape 121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87" name="AutoShape 12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88" name="AutoShape 123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89" name="AutoShape 124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90" name="AutoShape 125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91" name="AutoShape 127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92" name="AutoShape 128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93" name="AutoShape 129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94" name="AutoShape 130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95" name="AutoShape 13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96" name="AutoShape 13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97" name="AutoShape 133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98" name="AutoShape 134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99" name="AutoShape 135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00" name="AutoShape 136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01" name="AutoShape 137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02" name="AutoShape 138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03" name="AutoShape 139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04" name="AutoShape 140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05" name="AutoShape 14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06" name="AutoShape 14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07" name="AutoShape 143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08" name="AutoShape 144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09" name="AutoShape 145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10" name="AutoShape 146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11" name="AutoShape 147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12" name="AutoShape 148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13" name="AutoShape 149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14" name="AutoShape 150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15" name="AutoShape 15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16" name="AutoShape 15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17" name="AutoShape 153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18" name="AutoShape 154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19" name="AutoShape 155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20" name="AutoShape 156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21" name="AutoShape 157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22" name="AutoShape 158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23" name="AutoShape 825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24" name="AutoShape 826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25" name="AutoShape 827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26" name="AutoShape 828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27" name="AutoShape 94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28" name="AutoShape 943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29" name="AutoShape 944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30" name="AutoShape 945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31" name="AutoShape 10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32" name="AutoShape 1063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33" name="AutoShape 1064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34" name="AutoShape 1065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35" name="AutoShape 1066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36" name="AutoShape 1067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37" name="AutoShape 1068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38" name="AutoShape 1069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39" name="AutoShape 1070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40" name="AutoShape 107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41" name="AutoShape 107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42" name="AutoShape 1073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43" name="AutoShape 1074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44" name="AutoShape 1075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45" name="AutoShape 1076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46" name="AutoShape 1077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47" name="AutoShape 1078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48" name="AutoShape 1079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49" name="AutoShape 1080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50" name="AutoShape 108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51" name="AutoShape 108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52" name="AutoShape 1083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53" name="AutoShape 1084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54" name="AutoShape 1085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55" name="AutoShape 1086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56" name="AutoShape 1087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57" name="AutoShape 1088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58" name="AutoShape 1089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59" name="AutoShape 1090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60" name="AutoShape 109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61" name="AutoShape 109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62" name="AutoShape 1093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63" name="AutoShape 1094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64" name="AutoShape 1095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65" name="AutoShape 1096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66" name="AutoShape 1097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67" name="AutoShape 1098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68" name="AutoShape 1099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69" name="AutoShape 1100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70" name="AutoShape 110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71" name="AutoShape 110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72" name="AutoShape 1103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73" name="AutoShape 1104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74" name="AutoShape 1105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75" name="AutoShape 1106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76" name="AutoShape 1107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77" name="AutoShape 1108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85725</xdr:colOff>
      <xdr:row>302</xdr:row>
      <xdr:rowOff>0</xdr:rowOff>
    </xdr:from>
    <xdr:to>
      <xdr:col>8</xdr:col>
      <xdr:colOff>381000</xdr:colOff>
      <xdr:row>302</xdr:row>
      <xdr:rowOff>0</xdr:rowOff>
    </xdr:to>
    <xdr:sp macro="" textlink="">
      <xdr:nvSpPr>
        <xdr:cNvPr id="178" name="AutoShape 1109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484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79" name="AutoShape 1110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80" name="AutoShape 111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81" name="AutoShape 111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82" name="AutoShape 1113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83" name="AutoShape 1114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84" name="AutoShape 1115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85" name="AutoShape 1116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86" name="AutoShape 1117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87" name="AutoShape 1118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88" name="AutoShape 1119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89" name="AutoShape 1120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90" name="AutoShape 112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91" name="AutoShape 112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92" name="AutoShape 1123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93" name="AutoShape 1124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94" name="AutoShape 1125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95" name="AutoShape 1126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96" name="AutoShape 1127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97" name="AutoShape 1128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98" name="AutoShape 1129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199" name="AutoShape 1130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00" name="AutoShape 113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01" name="AutoShape 113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02" name="AutoShape 1133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03" name="AutoShape 1134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04" name="AutoShape 1135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05" name="AutoShape 1136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06" name="AutoShape 1137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07" name="AutoShape 1138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08" name="AutoShape 1139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09" name="AutoShape 1140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10" name="AutoShape 114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11" name="AutoShape 1150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12" name="AutoShape 115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13" name="AutoShape 115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14" name="AutoShape 1153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15" name="AutoShape 1166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16" name="AutoShape 1167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17" name="AutoShape 1168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18" name="AutoShape 1169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19" name="AutoShape 1170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20" name="AutoShape 117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21" name="AutoShape 117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22" name="AutoShape 1173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23" name="AutoShape 1174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24" name="AutoShape 1175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25" name="AutoShape 1176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26" name="AutoShape 1177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27" name="AutoShape 1178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28" name="AutoShape 1179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29" name="AutoShape 1180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30" name="AutoShape 1181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68249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31" name="AutoShape 1055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70820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32" name="AutoShape 1056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70820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33" name="AutoShape 1057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70820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76200</xdr:colOff>
      <xdr:row>302</xdr:row>
      <xdr:rowOff>0</xdr:rowOff>
    </xdr:from>
    <xdr:to>
      <xdr:col>7</xdr:col>
      <xdr:colOff>371475</xdr:colOff>
      <xdr:row>302</xdr:row>
      <xdr:rowOff>0</xdr:rowOff>
    </xdr:to>
    <xdr:sp macro="" textlink="">
      <xdr:nvSpPr>
        <xdr:cNvPr id="234" name="AutoShape 1154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200775" y="473106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76200</xdr:colOff>
      <xdr:row>302</xdr:row>
      <xdr:rowOff>0</xdr:rowOff>
    </xdr:from>
    <xdr:to>
      <xdr:col>7</xdr:col>
      <xdr:colOff>371475</xdr:colOff>
      <xdr:row>302</xdr:row>
      <xdr:rowOff>0</xdr:rowOff>
    </xdr:to>
    <xdr:sp macro="" textlink="">
      <xdr:nvSpPr>
        <xdr:cNvPr id="235" name="AutoShape 1155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200775" y="473106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76200</xdr:colOff>
      <xdr:row>302</xdr:row>
      <xdr:rowOff>0</xdr:rowOff>
    </xdr:from>
    <xdr:to>
      <xdr:col>7</xdr:col>
      <xdr:colOff>371475</xdr:colOff>
      <xdr:row>302</xdr:row>
      <xdr:rowOff>0</xdr:rowOff>
    </xdr:to>
    <xdr:sp macro="" textlink="">
      <xdr:nvSpPr>
        <xdr:cNvPr id="236" name="AutoShape 1156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200775" y="473106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76200</xdr:colOff>
      <xdr:row>302</xdr:row>
      <xdr:rowOff>0</xdr:rowOff>
    </xdr:from>
    <xdr:to>
      <xdr:col>7</xdr:col>
      <xdr:colOff>371475</xdr:colOff>
      <xdr:row>302</xdr:row>
      <xdr:rowOff>0</xdr:rowOff>
    </xdr:to>
    <xdr:sp macro="" textlink="">
      <xdr:nvSpPr>
        <xdr:cNvPr id="237" name="AutoShape 1157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200775" y="473106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38" name="AutoShape 1158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70820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39" name="AutoShape 1159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70820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40" name="AutoShape 1160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70820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41" name="AutoShape 1161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70820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76200</xdr:colOff>
      <xdr:row>302</xdr:row>
      <xdr:rowOff>0</xdr:rowOff>
    </xdr:from>
    <xdr:to>
      <xdr:col>7</xdr:col>
      <xdr:colOff>371475</xdr:colOff>
      <xdr:row>302</xdr:row>
      <xdr:rowOff>0</xdr:rowOff>
    </xdr:to>
    <xdr:sp macro="" textlink="">
      <xdr:nvSpPr>
        <xdr:cNvPr id="242" name="AutoShape 1162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200775" y="473106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76200</xdr:colOff>
      <xdr:row>302</xdr:row>
      <xdr:rowOff>0</xdr:rowOff>
    </xdr:from>
    <xdr:to>
      <xdr:col>7</xdr:col>
      <xdr:colOff>371475</xdr:colOff>
      <xdr:row>302</xdr:row>
      <xdr:rowOff>0</xdr:rowOff>
    </xdr:to>
    <xdr:sp macro="" textlink="">
      <xdr:nvSpPr>
        <xdr:cNvPr id="243" name="AutoShape 1163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200775" y="473106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76200</xdr:colOff>
      <xdr:row>302</xdr:row>
      <xdr:rowOff>0</xdr:rowOff>
    </xdr:from>
    <xdr:to>
      <xdr:col>7</xdr:col>
      <xdr:colOff>371475</xdr:colOff>
      <xdr:row>302</xdr:row>
      <xdr:rowOff>0</xdr:rowOff>
    </xdr:to>
    <xdr:sp macro="" textlink="">
      <xdr:nvSpPr>
        <xdr:cNvPr id="244" name="AutoShape 1164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200775" y="473106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76200</xdr:colOff>
      <xdr:row>302</xdr:row>
      <xdr:rowOff>0</xdr:rowOff>
    </xdr:from>
    <xdr:to>
      <xdr:col>7</xdr:col>
      <xdr:colOff>371475</xdr:colOff>
      <xdr:row>302</xdr:row>
      <xdr:rowOff>0</xdr:rowOff>
    </xdr:to>
    <xdr:sp macro="" textlink="">
      <xdr:nvSpPr>
        <xdr:cNvPr id="245" name="AutoShape 1165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200775" y="473106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46" name="AutoShape 1052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73487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47" name="AutoShape 1053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73487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48" name="AutoShape 1058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73487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49" name="AutoShape 1059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73487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50" name="AutoShape 1060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73487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51" name="AutoShape 1061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73487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76200</xdr:colOff>
      <xdr:row>302</xdr:row>
      <xdr:rowOff>0</xdr:rowOff>
    </xdr:from>
    <xdr:to>
      <xdr:col>7</xdr:col>
      <xdr:colOff>371475</xdr:colOff>
      <xdr:row>302</xdr:row>
      <xdr:rowOff>0</xdr:rowOff>
    </xdr:to>
    <xdr:sp macro="" textlink="">
      <xdr:nvSpPr>
        <xdr:cNvPr id="252" name="AutoShape 1142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200775" y="474249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76200</xdr:colOff>
      <xdr:row>302</xdr:row>
      <xdr:rowOff>0</xdr:rowOff>
    </xdr:from>
    <xdr:to>
      <xdr:col>7</xdr:col>
      <xdr:colOff>371475</xdr:colOff>
      <xdr:row>302</xdr:row>
      <xdr:rowOff>0</xdr:rowOff>
    </xdr:to>
    <xdr:sp macro="" textlink="">
      <xdr:nvSpPr>
        <xdr:cNvPr id="253" name="AutoShape 1143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200775" y="474249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76200</xdr:colOff>
      <xdr:row>302</xdr:row>
      <xdr:rowOff>0</xdr:rowOff>
    </xdr:from>
    <xdr:to>
      <xdr:col>7</xdr:col>
      <xdr:colOff>371475</xdr:colOff>
      <xdr:row>302</xdr:row>
      <xdr:rowOff>0</xdr:rowOff>
    </xdr:to>
    <xdr:sp macro="" textlink="">
      <xdr:nvSpPr>
        <xdr:cNvPr id="254" name="AutoShape 1144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200775" y="474249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76200</xdr:colOff>
      <xdr:row>302</xdr:row>
      <xdr:rowOff>0</xdr:rowOff>
    </xdr:from>
    <xdr:to>
      <xdr:col>7</xdr:col>
      <xdr:colOff>371475</xdr:colOff>
      <xdr:row>302</xdr:row>
      <xdr:rowOff>0</xdr:rowOff>
    </xdr:to>
    <xdr:sp macro="" textlink="">
      <xdr:nvSpPr>
        <xdr:cNvPr id="255" name="AutoShape 1145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200775" y="474249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76200</xdr:colOff>
      <xdr:row>302</xdr:row>
      <xdr:rowOff>0</xdr:rowOff>
    </xdr:from>
    <xdr:to>
      <xdr:col>7</xdr:col>
      <xdr:colOff>371475</xdr:colOff>
      <xdr:row>302</xdr:row>
      <xdr:rowOff>0</xdr:rowOff>
    </xdr:to>
    <xdr:sp macro="" textlink="">
      <xdr:nvSpPr>
        <xdr:cNvPr id="256" name="AutoShape 1146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200775" y="474249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76200</xdr:colOff>
      <xdr:row>302</xdr:row>
      <xdr:rowOff>0</xdr:rowOff>
    </xdr:from>
    <xdr:to>
      <xdr:col>7</xdr:col>
      <xdr:colOff>371475</xdr:colOff>
      <xdr:row>302</xdr:row>
      <xdr:rowOff>0</xdr:rowOff>
    </xdr:to>
    <xdr:sp macro="" textlink="">
      <xdr:nvSpPr>
        <xdr:cNvPr id="257" name="AutoShape 1147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200775" y="474249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76200</xdr:colOff>
      <xdr:row>302</xdr:row>
      <xdr:rowOff>0</xdr:rowOff>
    </xdr:from>
    <xdr:to>
      <xdr:col>7</xdr:col>
      <xdr:colOff>371475</xdr:colOff>
      <xdr:row>302</xdr:row>
      <xdr:rowOff>0</xdr:rowOff>
    </xdr:to>
    <xdr:sp macro="" textlink="">
      <xdr:nvSpPr>
        <xdr:cNvPr id="258" name="AutoShape 1148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200775" y="474249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76200</xdr:colOff>
      <xdr:row>302</xdr:row>
      <xdr:rowOff>0</xdr:rowOff>
    </xdr:from>
    <xdr:to>
      <xdr:col>7</xdr:col>
      <xdr:colOff>371475</xdr:colOff>
      <xdr:row>302</xdr:row>
      <xdr:rowOff>0</xdr:rowOff>
    </xdr:to>
    <xdr:sp macro="" textlink="">
      <xdr:nvSpPr>
        <xdr:cNvPr id="259" name="AutoShape 1149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200775" y="474249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60" name="AutoShape 820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74249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61" name="AutoShape 821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74249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62" name="AutoShape 822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74249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63" name="AutoShape 823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74249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295275</xdr:colOff>
      <xdr:row>302</xdr:row>
      <xdr:rowOff>0</xdr:rowOff>
    </xdr:to>
    <xdr:sp macro="" textlink="">
      <xdr:nvSpPr>
        <xdr:cNvPr id="264" name="AutoShape 824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28675" y="474249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302</xdr:row>
      <xdr:rowOff>0</xdr:rowOff>
    </xdr:from>
    <xdr:to>
      <xdr:col>2</xdr:col>
      <xdr:colOff>295275</xdr:colOff>
      <xdr:row>302</xdr:row>
      <xdr:rowOff>0</xdr:rowOff>
    </xdr:to>
    <xdr:sp macro="" textlink="">
      <xdr:nvSpPr>
        <xdr:cNvPr id="265" name="AutoShape 1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09600" y="5004435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302</xdr:row>
      <xdr:rowOff>0</xdr:rowOff>
    </xdr:from>
    <xdr:to>
      <xdr:col>2</xdr:col>
      <xdr:colOff>295275</xdr:colOff>
      <xdr:row>302</xdr:row>
      <xdr:rowOff>0</xdr:rowOff>
    </xdr:to>
    <xdr:sp macro="" textlink="">
      <xdr:nvSpPr>
        <xdr:cNvPr id="266" name="AutoShape 2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09600" y="5004435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302</xdr:row>
      <xdr:rowOff>0</xdr:rowOff>
    </xdr:from>
    <xdr:to>
      <xdr:col>2</xdr:col>
      <xdr:colOff>295275</xdr:colOff>
      <xdr:row>302</xdr:row>
      <xdr:rowOff>0</xdr:rowOff>
    </xdr:to>
    <xdr:sp macro="" textlink="">
      <xdr:nvSpPr>
        <xdr:cNvPr id="269" name="AutoShape 11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09600" y="5004435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302</xdr:row>
      <xdr:rowOff>0</xdr:rowOff>
    </xdr:from>
    <xdr:to>
      <xdr:col>2</xdr:col>
      <xdr:colOff>295275</xdr:colOff>
      <xdr:row>302</xdr:row>
      <xdr:rowOff>0</xdr:rowOff>
    </xdr:to>
    <xdr:sp macro="" textlink="">
      <xdr:nvSpPr>
        <xdr:cNvPr id="270" name="AutoShape 12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09600" y="5004435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302</xdr:row>
      <xdr:rowOff>0</xdr:rowOff>
    </xdr:from>
    <xdr:to>
      <xdr:col>2</xdr:col>
      <xdr:colOff>295275</xdr:colOff>
      <xdr:row>302</xdr:row>
      <xdr:rowOff>0</xdr:rowOff>
    </xdr:to>
    <xdr:sp macro="" textlink="">
      <xdr:nvSpPr>
        <xdr:cNvPr id="271" name="AutoShape 809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09600" y="5004435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302</xdr:row>
      <xdr:rowOff>0</xdr:rowOff>
    </xdr:from>
    <xdr:to>
      <xdr:col>2</xdr:col>
      <xdr:colOff>295275</xdr:colOff>
      <xdr:row>302</xdr:row>
      <xdr:rowOff>0</xdr:rowOff>
    </xdr:to>
    <xdr:sp macro="" textlink="">
      <xdr:nvSpPr>
        <xdr:cNvPr id="272" name="AutoShape 810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09600" y="5004435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302</xdr:row>
      <xdr:rowOff>0</xdr:rowOff>
    </xdr:from>
    <xdr:to>
      <xdr:col>2</xdr:col>
      <xdr:colOff>295275</xdr:colOff>
      <xdr:row>302</xdr:row>
      <xdr:rowOff>0</xdr:rowOff>
    </xdr:to>
    <xdr:sp macro="" textlink="">
      <xdr:nvSpPr>
        <xdr:cNvPr id="273" name="AutoShape 811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09600" y="5004435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302</xdr:row>
      <xdr:rowOff>0</xdr:rowOff>
    </xdr:from>
    <xdr:to>
      <xdr:col>2</xdr:col>
      <xdr:colOff>295275</xdr:colOff>
      <xdr:row>302</xdr:row>
      <xdr:rowOff>0</xdr:rowOff>
    </xdr:to>
    <xdr:sp macro="" textlink="">
      <xdr:nvSpPr>
        <xdr:cNvPr id="274" name="AutoShape 812" descr="0050000000362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09600" y="5004435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2" name="AutoShape 806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0058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3" name="AutoShape 807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0058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4" name="AutoShape 808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0058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5" name="AutoShape 813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0058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6" name="AutoShape 814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0058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7" name="AutoShape 815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0058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8" name="AutoShape 816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0058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311</xdr:row>
      <xdr:rowOff>0</xdr:rowOff>
    </xdr:from>
    <xdr:to>
      <xdr:col>1</xdr:col>
      <xdr:colOff>295275</xdr:colOff>
      <xdr:row>311</xdr:row>
      <xdr:rowOff>0</xdr:rowOff>
    </xdr:to>
    <xdr:sp macro="" textlink="">
      <xdr:nvSpPr>
        <xdr:cNvPr id="9" name="AutoShape 1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47800" y="473106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311</xdr:row>
      <xdr:rowOff>0</xdr:rowOff>
    </xdr:from>
    <xdr:to>
      <xdr:col>1</xdr:col>
      <xdr:colOff>295275</xdr:colOff>
      <xdr:row>311</xdr:row>
      <xdr:rowOff>0</xdr:rowOff>
    </xdr:to>
    <xdr:sp macro="" textlink="">
      <xdr:nvSpPr>
        <xdr:cNvPr id="10" name="AutoShape 2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47800" y="473106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311</xdr:row>
      <xdr:rowOff>0</xdr:rowOff>
    </xdr:from>
    <xdr:to>
      <xdr:col>1</xdr:col>
      <xdr:colOff>295275</xdr:colOff>
      <xdr:row>311</xdr:row>
      <xdr:rowOff>0</xdr:rowOff>
    </xdr:to>
    <xdr:sp macro="" textlink="">
      <xdr:nvSpPr>
        <xdr:cNvPr id="13" name="AutoShape 11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47800" y="473106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311</xdr:row>
      <xdr:rowOff>0</xdr:rowOff>
    </xdr:from>
    <xdr:to>
      <xdr:col>1</xdr:col>
      <xdr:colOff>295275</xdr:colOff>
      <xdr:row>311</xdr:row>
      <xdr:rowOff>0</xdr:rowOff>
    </xdr:to>
    <xdr:sp macro="" textlink="">
      <xdr:nvSpPr>
        <xdr:cNvPr id="14" name="AutoShape 12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47800" y="473106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311</xdr:row>
      <xdr:rowOff>0</xdr:rowOff>
    </xdr:from>
    <xdr:to>
      <xdr:col>1</xdr:col>
      <xdr:colOff>295275</xdr:colOff>
      <xdr:row>311</xdr:row>
      <xdr:rowOff>0</xdr:rowOff>
    </xdr:to>
    <xdr:sp macro="" textlink="">
      <xdr:nvSpPr>
        <xdr:cNvPr id="16" name="AutoShape 809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47800" y="473106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311</xdr:row>
      <xdr:rowOff>0</xdr:rowOff>
    </xdr:from>
    <xdr:to>
      <xdr:col>1</xdr:col>
      <xdr:colOff>295275</xdr:colOff>
      <xdr:row>311</xdr:row>
      <xdr:rowOff>0</xdr:rowOff>
    </xdr:to>
    <xdr:sp macro="" textlink="">
      <xdr:nvSpPr>
        <xdr:cNvPr id="17" name="AutoShape 810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47800" y="473106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311</xdr:row>
      <xdr:rowOff>0</xdr:rowOff>
    </xdr:from>
    <xdr:to>
      <xdr:col>1</xdr:col>
      <xdr:colOff>295275</xdr:colOff>
      <xdr:row>311</xdr:row>
      <xdr:rowOff>0</xdr:rowOff>
    </xdr:to>
    <xdr:sp macro="" textlink="">
      <xdr:nvSpPr>
        <xdr:cNvPr id="18" name="AutoShape 811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47800" y="473106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311</xdr:row>
      <xdr:rowOff>0</xdr:rowOff>
    </xdr:from>
    <xdr:to>
      <xdr:col>1</xdr:col>
      <xdr:colOff>295275</xdr:colOff>
      <xdr:row>311</xdr:row>
      <xdr:rowOff>0</xdr:rowOff>
    </xdr:to>
    <xdr:sp macro="" textlink="">
      <xdr:nvSpPr>
        <xdr:cNvPr id="19" name="AutoShape 812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47800" y="473106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40" name="AutoShape 3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41" name="AutoShape 4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42" name="AutoShape 5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43" name="AutoShape 6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44" name="AutoShape 13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45" name="AutoShape 14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46" name="AutoShape 15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47" name="AutoShape 16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48" name="AutoShape 17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49" name="AutoShape 18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50" name="AutoShape 19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51" name="AutoShape 20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52" name="AutoShape 24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53" name="AutoShape 25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54" name="AutoShape 26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55" name="AutoShape 27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56" name="AutoShape 31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57" name="AutoShape 3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58" name="AutoShape 33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59" name="AutoShape 34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60" name="AutoShape 38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61" name="AutoShape 39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62" name="AutoShape 40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63" name="AutoShape 41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64" name="AutoShape 45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65" name="AutoShape 46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66" name="AutoShape 47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67" name="AutoShape 48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68" name="AutoShape 98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69" name="AutoShape 99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70" name="AutoShape 100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71" name="AutoShape 101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72" name="AutoShape 10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73" name="AutoShape 103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74" name="AutoShape 108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75" name="AutoShape 109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76" name="AutoShape 110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77" name="AutoShape 111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78" name="AutoShape 11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79" name="AutoShape 113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82" name="AutoShape 118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83" name="AutoShape 119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84" name="AutoShape 120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85" name="AutoShape 121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86" name="AutoShape 12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87" name="AutoShape 123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88" name="AutoShape 124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89" name="AutoShape 125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90" name="AutoShape 825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91" name="AutoShape 826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92" name="AutoShape 827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93" name="AutoShape 828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94" name="AutoShape 10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95" name="AutoShape 1063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96" name="AutoShape 1064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97" name="AutoShape 1065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98" name="AutoShape 1066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99" name="AutoShape 1067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00" name="AutoShape 1068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01" name="AutoShape 1069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02" name="AutoShape 1070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03" name="AutoShape 1071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04" name="AutoShape 107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05" name="AutoShape 1073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06" name="AutoShape 1074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07" name="AutoShape 1075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08" name="AutoShape 1076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09" name="AutoShape 1077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10" name="AutoShape 1078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11" name="AutoShape 1079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12" name="AutoShape 1080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13" name="AutoShape 1081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14" name="AutoShape 108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15" name="AutoShape 1083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16" name="AutoShape 1084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17" name="AutoShape 1085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18" name="AutoShape 1086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19" name="AutoShape 1087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20" name="AutoShape 1088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21" name="AutoShape 1089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22" name="AutoShape 1090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23" name="AutoShape 1091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24" name="AutoShape 109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25" name="AutoShape 1093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26" name="AutoShape 1110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27" name="AutoShape 1111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28" name="AutoShape 111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29" name="AutoShape 1113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30" name="AutoShape 1114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31" name="AutoShape 1115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32" name="AutoShape 1116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33" name="AutoShape 1117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34" name="AutoShape 1118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35" name="AutoShape 1119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36" name="AutoShape 1120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37" name="AutoShape 1121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38" name="AutoShape 112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39" name="AutoShape 1123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40" name="AutoShape 1124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41" name="AutoShape 1125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42" name="AutoShape 1126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43" name="AutoShape 1127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44" name="AutoShape 1128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45" name="AutoShape 1129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46" name="AutoShape 1130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47" name="AutoShape 1131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48" name="AutoShape 113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49" name="AutoShape 1133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50" name="AutoShape 1134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51" name="AutoShape 1135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52" name="AutoShape 1136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53" name="AutoShape 1137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54" name="AutoShape 1138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55" name="AutoShape 1139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56" name="AutoShape 1140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57" name="AutoShape 1141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58" name="AutoShape 1150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59" name="AutoShape 1151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60" name="AutoShape 115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61" name="AutoShape 1153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62" name="AutoShape 1166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63" name="AutoShape 1167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64" name="AutoShape 1168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65" name="AutoShape 1169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66" name="AutoShape 1170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67" name="AutoShape 1171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68" name="AutoShape 117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69" name="AutoShape 1173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70" name="AutoShape 1174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71" name="AutoShape 1175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72" name="AutoShape 1176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73" name="AutoShape 1177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74" name="AutoShape 1178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75" name="AutoShape 1179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76" name="AutoShape 1180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77" name="AutoShape 1181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32020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78" name="AutoShape 1055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5773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79" name="AutoShape 1056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5773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80" name="AutoShape 1057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5773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76200</xdr:colOff>
      <xdr:row>311</xdr:row>
      <xdr:rowOff>0</xdr:rowOff>
    </xdr:from>
    <xdr:to>
      <xdr:col>5</xdr:col>
      <xdr:colOff>371475</xdr:colOff>
      <xdr:row>311</xdr:row>
      <xdr:rowOff>0</xdr:rowOff>
    </xdr:to>
    <xdr:sp macro="" textlink="">
      <xdr:nvSpPr>
        <xdr:cNvPr id="181" name="AutoShape 1154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010275" y="478059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76200</xdr:colOff>
      <xdr:row>311</xdr:row>
      <xdr:rowOff>0</xdr:rowOff>
    </xdr:from>
    <xdr:to>
      <xdr:col>5</xdr:col>
      <xdr:colOff>371475</xdr:colOff>
      <xdr:row>311</xdr:row>
      <xdr:rowOff>0</xdr:rowOff>
    </xdr:to>
    <xdr:sp macro="" textlink="">
      <xdr:nvSpPr>
        <xdr:cNvPr id="182" name="AutoShape 1155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010275" y="478059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76200</xdr:colOff>
      <xdr:row>311</xdr:row>
      <xdr:rowOff>0</xdr:rowOff>
    </xdr:from>
    <xdr:to>
      <xdr:col>5</xdr:col>
      <xdr:colOff>371475</xdr:colOff>
      <xdr:row>311</xdr:row>
      <xdr:rowOff>0</xdr:rowOff>
    </xdr:to>
    <xdr:sp macro="" textlink="">
      <xdr:nvSpPr>
        <xdr:cNvPr id="183" name="AutoShape 1156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010275" y="478059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76200</xdr:colOff>
      <xdr:row>311</xdr:row>
      <xdr:rowOff>0</xdr:rowOff>
    </xdr:from>
    <xdr:to>
      <xdr:col>5</xdr:col>
      <xdr:colOff>371475</xdr:colOff>
      <xdr:row>311</xdr:row>
      <xdr:rowOff>0</xdr:rowOff>
    </xdr:to>
    <xdr:sp macro="" textlink="">
      <xdr:nvSpPr>
        <xdr:cNvPr id="184" name="AutoShape 1157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010275" y="478059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85" name="AutoShape 1158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5773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86" name="AutoShape 1159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5773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87" name="AutoShape 1160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5773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88" name="AutoShape 1161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5773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76200</xdr:colOff>
      <xdr:row>311</xdr:row>
      <xdr:rowOff>0</xdr:rowOff>
    </xdr:from>
    <xdr:to>
      <xdr:col>5</xdr:col>
      <xdr:colOff>371475</xdr:colOff>
      <xdr:row>311</xdr:row>
      <xdr:rowOff>0</xdr:rowOff>
    </xdr:to>
    <xdr:sp macro="" textlink="">
      <xdr:nvSpPr>
        <xdr:cNvPr id="189" name="AutoShape 1162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010275" y="478059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76200</xdr:colOff>
      <xdr:row>311</xdr:row>
      <xdr:rowOff>0</xdr:rowOff>
    </xdr:from>
    <xdr:to>
      <xdr:col>5</xdr:col>
      <xdr:colOff>371475</xdr:colOff>
      <xdr:row>311</xdr:row>
      <xdr:rowOff>0</xdr:rowOff>
    </xdr:to>
    <xdr:sp macro="" textlink="">
      <xdr:nvSpPr>
        <xdr:cNvPr id="190" name="AutoShape 1163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010275" y="478059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76200</xdr:colOff>
      <xdr:row>311</xdr:row>
      <xdr:rowOff>0</xdr:rowOff>
    </xdr:from>
    <xdr:to>
      <xdr:col>5</xdr:col>
      <xdr:colOff>371475</xdr:colOff>
      <xdr:row>311</xdr:row>
      <xdr:rowOff>0</xdr:rowOff>
    </xdr:to>
    <xdr:sp macro="" textlink="">
      <xdr:nvSpPr>
        <xdr:cNvPr id="191" name="AutoShape 1164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010275" y="478059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76200</xdr:colOff>
      <xdr:row>311</xdr:row>
      <xdr:rowOff>0</xdr:rowOff>
    </xdr:from>
    <xdr:to>
      <xdr:col>5</xdr:col>
      <xdr:colOff>371475</xdr:colOff>
      <xdr:row>311</xdr:row>
      <xdr:rowOff>0</xdr:rowOff>
    </xdr:to>
    <xdr:sp macro="" textlink="">
      <xdr:nvSpPr>
        <xdr:cNvPr id="192" name="AutoShape 1165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010275" y="478059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93" name="AutoShape 1052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8440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94" name="AutoShape 1053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8440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95" name="AutoShape 1058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8440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96" name="AutoShape 1059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8440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97" name="AutoShape 1060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8440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198" name="AutoShape 1061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8440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76200</xdr:colOff>
      <xdr:row>311</xdr:row>
      <xdr:rowOff>0</xdr:rowOff>
    </xdr:from>
    <xdr:to>
      <xdr:col>5</xdr:col>
      <xdr:colOff>371475</xdr:colOff>
      <xdr:row>311</xdr:row>
      <xdr:rowOff>0</xdr:rowOff>
    </xdr:to>
    <xdr:sp macro="" textlink="">
      <xdr:nvSpPr>
        <xdr:cNvPr id="199" name="AutoShape 1142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010275" y="479202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76200</xdr:colOff>
      <xdr:row>311</xdr:row>
      <xdr:rowOff>0</xdr:rowOff>
    </xdr:from>
    <xdr:to>
      <xdr:col>5</xdr:col>
      <xdr:colOff>371475</xdr:colOff>
      <xdr:row>311</xdr:row>
      <xdr:rowOff>0</xdr:rowOff>
    </xdr:to>
    <xdr:sp macro="" textlink="">
      <xdr:nvSpPr>
        <xdr:cNvPr id="200" name="AutoShape 1143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010275" y="479202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76200</xdr:colOff>
      <xdr:row>311</xdr:row>
      <xdr:rowOff>0</xdr:rowOff>
    </xdr:from>
    <xdr:to>
      <xdr:col>5</xdr:col>
      <xdr:colOff>371475</xdr:colOff>
      <xdr:row>311</xdr:row>
      <xdr:rowOff>0</xdr:rowOff>
    </xdr:to>
    <xdr:sp macro="" textlink="">
      <xdr:nvSpPr>
        <xdr:cNvPr id="201" name="AutoShape 1144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010275" y="479202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76200</xdr:colOff>
      <xdr:row>311</xdr:row>
      <xdr:rowOff>0</xdr:rowOff>
    </xdr:from>
    <xdr:to>
      <xdr:col>5</xdr:col>
      <xdr:colOff>371475</xdr:colOff>
      <xdr:row>311</xdr:row>
      <xdr:rowOff>0</xdr:rowOff>
    </xdr:to>
    <xdr:sp macro="" textlink="">
      <xdr:nvSpPr>
        <xdr:cNvPr id="202" name="AutoShape 1145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010275" y="479202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76200</xdr:colOff>
      <xdr:row>311</xdr:row>
      <xdr:rowOff>0</xdr:rowOff>
    </xdr:from>
    <xdr:to>
      <xdr:col>5</xdr:col>
      <xdr:colOff>371475</xdr:colOff>
      <xdr:row>311</xdr:row>
      <xdr:rowOff>0</xdr:rowOff>
    </xdr:to>
    <xdr:sp macro="" textlink="">
      <xdr:nvSpPr>
        <xdr:cNvPr id="203" name="AutoShape 1146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010275" y="479202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76200</xdr:colOff>
      <xdr:row>311</xdr:row>
      <xdr:rowOff>0</xdr:rowOff>
    </xdr:from>
    <xdr:to>
      <xdr:col>5</xdr:col>
      <xdr:colOff>371475</xdr:colOff>
      <xdr:row>311</xdr:row>
      <xdr:rowOff>0</xdr:rowOff>
    </xdr:to>
    <xdr:sp macro="" textlink="">
      <xdr:nvSpPr>
        <xdr:cNvPr id="204" name="AutoShape 1147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010275" y="479202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76200</xdr:colOff>
      <xdr:row>311</xdr:row>
      <xdr:rowOff>0</xdr:rowOff>
    </xdr:from>
    <xdr:to>
      <xdr:col>5</xdr:col>
      <xdr:colOff>371475</xdr:colOff>
      <xdr:row>311</xdr:row>
      <xdr:rowOff>0</xdr:rowOff>
    </xdr:to>
    <xdr:sp macro="" textlink="">
      <xdr:nvSpPr>
        <xdr:cNvPr id="205" name="AutoShape 1148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010275" y="479202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76200</xdr:colOff>
      <xdr:row>311</xdr:row>
      <xdr:rowOff>0</xdr:rowOff>
    </xdr:from>
    <xdr:to>
      <xdr:col>5</xdr:col>
      <xdr:colOff>371475</xdr:colOff>
      <xdr:row>311</xdr:row>
      <xdr:rowOff>0</xdr:rowOff>
    </xdr:to>
    <xdr:sp macro="" textlink="">
      <xdr:nvSpPr>
        <xdr:cNvPr id="206" name="AutoShape 1149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010275" y="479202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207" name="AutoShape 820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9202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208" name="AutoShape 821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9202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209" name="AutoShape 822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9202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210" name="AutoShape 823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9202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295275</xdr:colOff>
      <xdr:row>311</xdr:row>
      <xdr:rowOff>0</xdr:rowOff>
    </xdr:to>
    <xdr:sp macro="" textlink="">
      <xdr:nvSpPr>
        <xdr:cNvPr id="211" name="AutoShape 824" descr="0050000000362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95350" y="479202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355"/>
  <sheetViews>
    <sheetView zoomScaleNormal="100" workbookViewId="0">
      <pane ySplit="8" topLeftCell="A9" activePane="bottomLeft" state="frozen"/>
      <selection pane="bottomLeft" activeCell="R19" sqref="R19"/>
    </sheetView>
  </sheetViews>
  <sheetFormatPr defaultColWidth="8.75" defaultRowHeight="15"/>
  <cols>
    <col min="1" max="1" width="11.75" style="1" customWidth="1"/>
    <col min="2" max="2" width="7.25" style="24" customWidth="1"/>
    <col min="3" max="3" width="27.125" style="72" customWidth="1"/>
    <col min="4" max="4" width="6.625" style="72" customWidth="1"/>
    <col min="5" max="5" width="13.625" style="72" customWidth="1"/>
    <col min="6" max="6" width="6.875" style="34" customWidth="1"/>
    <col min="7" max="7" width="6.625" style="34" customWidth="1"/>
    <col min="8" max="9" width="7.75" style="34" customWidth="1"/>
    <col min="10" max="10" width="10.75" style="34" customWidth="1"/>
    <col min="11" max="11" width="11.75" style="34" customWidth="1"/>
    <col min="12" max="12" width="7.25" style="34" customWidth="1"/>
    <col min="13" max="13" width="7.625" style="34" customWidth="1"/>
    <col min="14" max="16384" width="8.75" style="24"/>
  </cols>
  <sheetData>
    <row r="1" spans="1:13" s="22" customFormat="1" ht="16.5" customHeight="1">
      <c r="A1" s="17"/>
      <c r="C1" s="240"/>
      <c r="D1" s="240"/>
      <c r="E1" s="240"/>
      <c r="F1" s="239"/>
      <c r="G1" s="31"/>
      <c r="H1" s="31"/>
      <c r="I1" s="31"/>
      <c r="J1" s="31"/>
      <c r="K1" s="31"/>
      <c r="L1" s="31"/>
      <c r="M1" s="23" t="s">
        <v>81</v>
      </c>
    </row>
    <row r="2" spans="1:13" ht="13.9" customHeight="1">
      <c r="C2" s="241" t="s">
        <v>90</v>
      </c>
      <c r="D2" s="240"/>
      <c r="E2" s="240"/>
      <c r="F2" s="32"/>
      <c r="G2" s="33"/>
      <c r="K2" s="33"/>
      <c r="M2" s="18"/>
    </row>
    <row r="3" spans="1:13" s="25" customFormat="1" ht="13.9" customHeight="1">
      <c r="A3" s="2"/>
      <c r="C3" s="241"/>
      <c r="D3" s="240"/>
      <c r="E3" s="240"/>
      <c r="F3" s="38"/>
      <c r="G3" s="35"/>
      <c r="H3" s="35"/>
      <c r="I3" s="35"/>
      <c r="J3" s="35"/>
      <c r="K3" s="35"/>
      <c r="L3" s="35"/>
      <c r="M3" s="3" t="s">
        <v>68</v>
      </c>
    </row>
    <row r="4" spans="1:13" s="25" customFormat="1" ht="13.9" customHeight="1">
      <c r="A4" s="2"/>
      <c r="C4" s="240"/>
      <c r="D4" s="240"/>
      <c r="E4" s="240"/>
      <c r="F4" s="38"/>
      <c r="G4" s="35"/>
      <c r="H4" s="35"/>
      <c r="I4" s="35"/>
      <c r="J4" s="35"/>
      <c r="K4" s="35"/>
      <c r="L4" s="35"/>
      <c r="M4" s="3" t="s">
        <v>69</v>
      </c>
    </row>
    <row r="5" spans="1:13" s="25" customFormat="1" ht="13.9" customHeight="1">
      <c r="A5" s="2"/>
      <c r="C5" s="240"/>
      <c r="D5" s="240"/>
      <c r="E5" s="240"/>
      <c r="F5" s="38"/>
      <c r="G5" s="35"/>
      <c r="H5" s="35"/>
      <c r="I5" s="35"/>
      <c r="J5" s="35"/>
      <c r="K5" s="35"/>
      <c r="L5" s="35"/>
      <c r="M5" s="3" t="s">
        <v>82</v>
      </c>
    </row>
    <row r="6" spans="1:13" s="25" customFormat="1" ht="13.9" customHeight="1">
      <c r="A6" s="2"/>
      <c r="C6" s="240"/>
      <c r="D6" s="240"/>
      <c r="E6" s="240"/>
      <c r="F6" s="38"/>
      <c r="G6" s="35"/>
      <c r="H6" s="35"/>
      <c r="I6" s="35"/>
      <c r="J6" s="35"/>
      <c r="K6" s="35"/>
      <c r="L6" s="35"/>
      <c r="M6" s="3" t="s">
        <v>76</v>
      </c>
    </row>
    <row r="7" spans="1:13" s="25" customFormat="1" ht="12">
      <c r="A7" s="2"/>
      <c r="C7" s="190"/>
      <c r="D7" s="190"/>
      <c r="E7" s="190"/>
      <c r="F7" s="35"/>
      <c r="G7" s="35"/>
      <c r="H7" s="36"/>
      <c r="I7" s="36"/>
      <c r="J7" s="36"/>
      <c r="K7" s="35"/>
      <c r="L7" s="35"/>
      <c r="M7" s="35"/>
    </row>
    <row r="8" spans="1:13" s="25" customFormat="1" ht="40.15" customHeight="1">
      <c r="A8" s="47" t="s">
        <v>73</v>
      </c>
      <c r="B8" s="48" t="s">
        <v>70</v>
      </c>
      <c r="C8" s="242" t="s">
        <v>74</v>
      </c>
      <c r="D8" s="243"/>
      <c r="E8" s="244"/>
      <c r="F8" s="49" t="s">
        <v>75</v>
      </c>
      <c r="G8" s="49" t="s">
        <v>72</v>
      </c>
      <c r="H8" s="49" t="s">
        <v>89</v>
      </c>
      <c r="I8" s="49" t="s">
        <v>71</v>
      </c>
      <c r="J8" s="281" t="s">
        <v>979</v>
      </c>
      <c r="K8" s="49" t="s">
        <v>88</v>
      </c>
      <c r="L8" s="49" t="s">
        <v>83</v>
      </c>
      <c r="M8" s="49" t="s">
        <v>86</v>
      </c>
    </row>
    <row r="9" spans="1:13">
      <c r="B9" s="295" t="s">
        <v>1022</v>
      </c>
    </row>
    <row r="10" spans="1:13" s="66" customFormat="1" ht="12">
      <c r="A10" s="53" t="s">
        <v>1012</v>
      </c>
      <c r="B10" s="53" t="s">
        <v>1013</v>
      </c>
      <c r="C10" s="229" t="s">
        <v>1014</v>
      </c>
      <c r="D10" s="230"/>
      <c r="E10" s="234"/>
      <c r="F10" s="296">
        <v>130</v>
      </c>
      <c r="G10" s="264">
        <v>36</v>
      </c>
      <c r="H10" s="282">
        <v>6.8</v>
      </c>
      <c r="I10" s="50">
        <v>11.95</v>
      </c>
      <c r="J10" s="50" t="s">
        <v>1015</v>
      </c>
      <c r="K10" s="297">
        <v>0.157</v>
      </c>
      <c r="L10" s="298">
        <v>6</v>
      </c>
      <c r="M10" s="264">
        <v>1.6500000000000001E-2</v>
      </c>
    </row>
    <row r="11" spans="1:13" s="66" customFormat="1" ht="12">
      <c r="A11" s="54" t="s">
        <v>1016</v>
      </c>
      <c r="B11" s="54" t="s">
        <v>1017</v>
      </c>
      <c r="C11" s="231" t="s">
        <v>1018</v>
      </c>
      <c r="D11" s="226"/>
      <c r="E11" s="227"/>
      <c r="F11" s="299">
        <v>130</v>
      </c>
      <c r="G11" s="118">
        <v>36</v>
      </c>
      <c r="H11" s="283">
        <v>6.8</v>
      </c>
      <c r="I11" s="51">
        <v>11.95</v>
      </c>
      <c r="J11" s="51" t="s">
        <v>1015</v>
      </c>
      <c r="K11" s="300">
        <v>0.157</v>
      </c>
      <c r="L11" s="301">
        <v>6</v>
      </c>
      <c r="M11" s="118">
        <v>1.6500000000000001E-2</v>
      </c>
    </row>
    <row r="12" spans="1:13" s="66" customFormat="1" ht="12">
      <c r="A12" s="55" t="s">
        <v>1019</v>
      </c>
      <c r="B12" s="55" t="s">
        <v>1020</v>
      </c>
      <c r="C12" s="232" t="s">
        <v>1021</v>
      </c>
      <c r="D12" s="233"/>
      <c r="E12" s="235"/>
      <c r="F12" s="302">
        <v>130</v>
      </c>
      <c r="G12" s="117">
        <v>36</v>
      </c>
      <c r="H12" s="284">
        <v>6.8</v>
      </c>
      <c r="I12" s="52">
        <v>11.95</v>
      </c>
      <c r="J12" s="52" t="s">
        <v>1015</v>
      </c>
      <c r="K12" s="303">
        <v>0.157</v>
      </c>
      <c r="L12" s="304">
        <v>6</v>
      </c>
      <c r="M12" s="117">
        <v>1.6500000000000001E-2</v>
      </c>
    </row>
    <row r="13" spans="1:13" s="64" customFormat="1" ht="12">
      <c r="A13" s="139"/>
      <c r="B13" s="21" t="s">
        <v>96</v>
      </c>
      <c r="C13" s="140"/>
      <c r="D13" s="140"/>
      <c r="E13" s="140"/>
      <c r="F13" s="110"/>
      <c r="G13" s="110"/>
      <c r="H13" s="138"/>
      <c r="I13" s="138"/>
      <c r="J13" s="138"/>
      <c r="K13" s="110"/>
      <c r="L13" s="110"/>
      <c r="M13" s="141"/>
    </row>
    <row r="14" spans="1:13" s="64" customFormat="1" ht="12">
      <c r="A14" s="53" t="s">
        <v>97</v>
      </c>
      <c r="B14" s="53" t="s">
        <v>98</v>
      </c>
      <c r="C14" s="229" t="s">
        <v>99</v>
      </c>
      <c r="D14" s="230"/>
      <c r="E14" s="234"/>
      <c r="F14" s="39">
        <v>250</v>
      </c>
      <c r="G14" s="40">
        <v>20</v>
      </c>
      <c r="H14" s="50">
        <v>9.6300000000000008</v>
      </c>
      <c r="I14" s="50">
        <v>16.95</v>
      </c>
      <c r="J14" s="282" t="s">
        <v>980</v>
      </c>
      <c r="K14" s="40">
        <v>0.28499999999999998</v>
      </c>
      <c r="L14" s="130">
        <v>6</v>
      </c>
      <c r="M14" s="40">
        <v>1.2E-2</v>
      </c>
    </row>
    <row r="15" spans="1:13" s="64" customFormat="1" ht="12">
      <c r="A15" s="54" t="s">
        <v>100</v>
      </c>
      <c r="B15" s="54" t="s">
        <v>101</v>
      </c>
      <c r="C15" s="231" t="s">
        <v>102</v>
      </c>
      <c r="D15" s="226"/>
      <c r="E15" s="227"/>
      <c r="F15" s="41">
        <v>250</v>
      </c>
      <c r="G15" s="42">
        <v>20</v>
      </c>
      <c r="H15" s="51">
        <v>10.77</v>
      </c>
      <c r="I15" s="51">
        <v>18.95</v>
      </c>
      <c r="J15" s="283" t="s">
        <v>980</v>
      </c>
      <c r="K15" s="42">
        <v>0.26</v>
      </c>
      <c r="L15" s="131">
        <v>5.5</v>
      </c>
      <c r="M15" s="42">
        <v>1.2E-2</v>
      </c>
    </row>
    <row r="16" spans="1:13" s="64" customFormat="1" ht="12">
      <c r="A16" s="54" t="s">
        <v>103</v>
      </c>
      <c r="B16" s="54" t="s">
        <v>104</v>
      </c>
      <c r="C16" s="231" t="s">
        <v>105</v>
      </c>
      <c r="D16" s="226"/>
      <c r="E16" s="227"/>
      <c r="F16" s="41">
        <v>250</v>
      </c>
      <c r="G16" s="42">
        <v>20</v>
      </c>
      <c r="H16" s="51">
        <v>9.6300000000000008</v>
      </c>
      <c r="I16" s="51">
        <v>16.95</v>
      </c>
      <c r="J16" s="283" t="s">
        <v>980</v>
      </c>
      <c r="K16" s="42">
        <v>0.28499999999999998</v>
      </c>
      <c r="L16" s="131">
        <v>6</v>
      </c>
      <c r="M16" s="42">
        <v>1.2E-2</v>
      </c>
    </row>
    <row r="17" spans="1:13" s="64" customFormat="1" ht="12">
      <c r="A17" s="55" t="s">
        <v>106</v>
      </c>
      <c r="B17" s="55" t="s">
        <v>107</v>
      </c>
      <c r="C17" s="232" t="s">
        <v>108</v>
      </c>
      <c r="D17" s="233"/>
      <c r="E17" s="235"/>
      <c r="F17" s="43">
        <v>250</v>
      </c>
      <c r="G17" s="44">
        <v>20</v>
      </c>
      <c r="H17" s="52">
        <v>10.77</v>
      </c>
      <c r="I17" s="52">
        <v>18.95</v>
      </c>
      <c r="J17" s="284" t="s">
        <v>980</v>
      </c>
      <c r="K17" s="44">
        <v>0.26</v>
      </c>
      <c r="L17" s="132">
        <v>5.5</v>
      </c>
      <c r="M17" s="44">
        <v>1.2E-2</v>
      </c>
    </row>
    <row r="18" spans="1:13" s="64" customFormat="1" ht="12">
      <c r="A18" s="142"/>
      <c r="B18" s="21" t="s">
        <v>109</v>
      </c>
      <c r="C18" s="143"/>
      <c r="D18" s="143"/>
      <c r="E18" s="143"/>
      <c r="F18" s="144"/>
      <c r="G18" s="136"/>
      <c r="H18" s="138"/>
      <c r="I18" s="138"/>
      <c r="J18" s="138"/>
      <c r="K18" s="136"/>
      <c r="L18" s="133"/>
      <c r="M18" s="141"/>
    </row>
    <row r="19" spans="1:13" s="64" customFormat="1" ht="12">
      <c r="A19" s="53" t="s">
        <v>110</v>
      </c>
      <c r="B19" s="53" t="s">
        <v>111</v>
      </c>
      <c r="C19" s="229" t="s">
        <v>112</v>
      </c>
      <c r="D19" s="230"/>
      <c r="E19" s="234"/>
      <c r="F19" s="39">
        <v>250</v>
      </c>
      <c r="G19" s="40">
        <v>20</v>
      </c>
      <c r="H19" s="50">
        <v>8.49</v>
      </c>
      <c r="I19" s="50">
        <v>14.95</v>
      </c>
      <c r="J19" s="282" t="s">
        <v>980</v>
      </c>
      <c r="K19" s="40">
        <v>0.28499999999999998</v>
      </c>
      <c r="L19" s="130">
        <v>6</v>
      </c>
      <c r="M19" s="40">
        <v>1.2E-2</v>
      </c>
    </row>
    <row r="20" spans="1:13" s="64" customFormat="1" ht="12">
      <c r="A20" s="54" t="s">
        <v>113</v>
      </c>
      <c r="B20" s="54" t="s">
        <v>114</v>
      </c>
      <c r="C20" s="231" t="s">
        <v>115</v>
      </c>
      <c r="D20" s="226"/>
      <c r="E20" s="227"/>
      <c r="F20" s="41">
        <v>250</v>
      </c>
      <c r="G20" s="42">
        <v>20</v>
      </c>
      <c r="H20" s="51">
        <v>8.49</v>
      </c>
      <c r="I20" s="51">
        <v>14.95</v>
      </c>
      <c r="J20" s="283" t="s">
        <v>980</v>
      </c>
      <c r="K20" s="42">
        <v>0.28499999999999998</v>
      </c>
      <c r="L20" s="131">
        <v>6</v>
      </c>
      <c r="M20" s="42">
        <v>1.2E-2</v>
      </c>
    </row>
    <row r="21" spans="1:13" s="64" customFormat="1" ht="12">
      <c r="A21" s="54" t="s">
        <v>116</v>
      </c>
      <c r="B21" s="54" t="s">
        <v>117</v>
      </c>
      <c r="C21" s="231" t="s">
        <v>118</v>
      </c>
      <c r="D21" s="226"/>
      <c r="E21" s="227"/>
      <c r="F21" s="41">
        <v>250</v>
      </c>
      <c r="G21" s="42">
        <v>20</v>
      </c>
      <c r="H21" s="51">
        <v>8.49</v>
      </c>
      <c r="I21" s="51">
        <v>14.95</v>
      </c>
      <c r="J21" s="283" t="s">
        <v>980</v>
      </c>
      <c r="K21" s="42">
        <v>0.28499999999999998</v>
      </c>
      <c r="L21" s="131">
        <v>6</v>
      </c>
      <c r="M21" s="42">
        <v>1.2E-2</v>
      </c>
    </row>
    <row r="22" spans="1:13" s="64" customFormat="1" ht="12">
      <c r="A22" s="54" t="s">
        <v>119</v>
      </c>
      <c r="B22" s="54" t="s">
        <v>120</v>
      </c>
      <c r="C22" s="231" t="s">
        <v>121</v>
      </c>
      <c r="D22" s="226"/>
      <c r="E22" s="227"/>
      <c r="F22" s="41">
        <v>250</v>
      </c>
      <c r="G22" s="42">
        <v>20</v>
      </c>
      <c r="H22" s="51">
        <v>8.49</v>
      </c>
      <c r="I22" s="51">
        <v>14.95</v>
      </c>
      <c r="J22" s="283" t="s">
        <v>980</v>
      </c>
      <c r="K22" s="42">
        <v>0.28499999999999998</v>
      </c>
      <c r="L22" s="131">
        <v>6</v>
      </c>
      <c r="M22" s="42">
        <v>1.2E-2</v>
      </c>
    </row>
    <row r="23" spans="1:13" s="64" customFormat="1" ht="12">
      <c r="A23" s="55" t="s">
        <v>122</v>
      </c>
      <c r="B23" s="55" t="s">
        <v>123</v>
      </c>
      <c r="C23" s="232" t="s">
        <v>124</v>
      </c>
      <c r="D23" s="233"/>
      <c r="E23" s="235"/>
      <c r="F23" s="43">
        <v>250</v>
      </c>
      <c r="G23" s="44">
        <v>20</v>
      </c>
      <c r="H23" s="52">
        <v>9.6300000000000008</v>
      </c>
      <c r="I23" s="52">
        <v>16.95</v>
      </c>
      <c r="J23" s="284" t="s">
        <v>980</v>
      </c>
      <c r="K23" s="44">
        <v>0.26</v>
      </c>
      <c r="L23" s="132">
        <v>5.5</v>
      </c>
      <c r="M23" s="44">
        <v>1.2E-2</v>
      </c>
    </row>
    <row r="24" spans="1:13" s="64" customFormat="1" ht="12">
      <c r="A24" s="142"/>
      <c r="B24" s="21" t="s">
        <v>125</v>
      </c>
      <c r="C24" s="143"/>
      <c r="D24" s="143"/>
      <c r="E24" s="143"/>
      <c r="F24" s="144"/>
      <c r="G24" s="136"/>
      <c r="H24" s="138"/>
      <c r="I24" s="138"/>
      <c r="J24" s="138"/>
      <c r="K24" s="136"/>
      <c r="L24" s="133"/>
      <c r="M24" s="141"/>
    </row>
    <row r="25" spans="1:13" s="64" customFormat="1" ht="12">
      <c r="A25" s="53" t="s">
        <v>126</v>
      </c>
      <c r="B25" s="53" t="s">
        <v>127</v>
      </c>
      <c r="C25" s="229" t="s">
        <v>128</v>
      </c>
      <c r="D25" s="230"/>
      <c r="E25" s="234"/>
      <c r="F25" s="39">
        <v>500</v>
      </c>
      <c r="G25" s="40">
        <v>14</v>
      </c>
      <c r="H25" s="50">
        <v>9.6300000000000008</v>
      </c>
      <c r="I25" s="50">
        <v>16.95</v>
      </c>
      <c r="J25" s="282" t="s">
        <v>981</v>
      </c>
      <c r="K25" s="40">
        <v>0.55000000000000004</v>
      </c>
      <c r="L25" s="130">
        <v>8</v>
      </c>
      <c r="M25" s="40">
        <v>1.6500000000000001E-2</v>
      </c>
    </row>
    <row r="26" spans="1:13" s="64" customFormat="1" ht="12">
      <c r="A26" s="54" t="s">
        <v>129</v>
      </c>
      <c r="B26" s="54" t="s">
        <v>130</v>
      </c>
      <c r="C26" s="231" t="s">
        <v>131</v>
      </c>
      <c r="D26" s="226"/>
      <c r="E26" s="227"/>
      <c r="F26" s="41">
        <v>500</v>
      </c>
      <c r="G26" s="42">
        <v>14</v>
      </c>
      <c r="H26" s="51">
        <v>10.199999999999999</v>
      </c>
      <c r="I26" s="51">
        <v>17.95</v>
      </c>
      <c r="J26" s="283" t="s">
        <v>981</v>
      </c>
      <c r="K26" s="42">
        <v>0.53</v>
      </c>
      <c r="L26" s="131">
        <v>7.72</v>
      </c>
      <c r="M26" s="42">
        <v>1.6500000000000001E-2</v>
      </c>
    </row>
    <row r="27" spans="1:13" s="64" customFormat="1" ht="12">
      <c r="A27" s="54" t="s">
        <v>132</v>
      </c>
      <c r="B27" s="54" t="s">
        <v>133</v>
      </c>
      <c r="C27" s="231" t="s">
        <v>134</v>
      </c>
      <c r="D27" s="226"/>
      <c r="E27" s="227"/>
      <c r="F27" s="41">
        <v>500</v>
      </c>
      <c r="G27" s="42">
        <v>14</v>
      </c>
      <c r="H27" s="51">
        <v>9.6300000000000008</v>
      </c>
      <c r="I27" s="51">
        <v>16.95</v>
      </c>
      <c r="J27" s="283" t="s">
        <v>981</v>
      </c>
      <c r="K27" s="42">
        <v>0.55000000000000004</v>
      </c>
      <c r="L27" s="131">
        <v>8</v>
      </c>
      <c r="M27" s="42">
        <v>1.6500000000000001E-2</v>
      </c>
    </row>
    <row r="28" spans="1:13" s="64" customFormat="1" ht="12">
      <c r="A28" s="54" t="s">
        <v>135</v>
      </c>
      <c r="B28" s="54" t="s">
        <v>136</v>
      </c>
      <c r="C28" s="231" t="s">
        <v>137</v>
      </c>
      <c r="D28" s="226"/>
      <c r="E28" s="227"/>
      <c r="F28" s="41">
        <v>500</v>
      </c>
      <c r="G28" s="42">
        <v>14</v>
      </c>
      <c r="H28" s="51">
        <v>11.34</v>
      </c>
      <c r="I28" s="51">
        <v>19.95</v>
      </c>
      <c r="J28" s="283" t="s">
        <v>981</v>
      </c>
      <c r="K28" s="42">
        <v>0.53</v>
      </c>
      <c r="L28" s="131">
        <v>7.72</v>
      </c>
      <c r="M28" s="42">
        <v>1.6500000000000001E-2</v>
      </c>
    </row>
    <row r="29" spans="1:13" s="64" customFormat="1" ht="12">
      <c r="A29" s="54" t="s">
        <v>138</v>
      </c>
      <c r="B29" s="54" t="s">
        <v>139</v>
      </c>
      <c r="C29" s="231" t="s">
        <v>140</v>
      </c>
      <c r="D29" s="226"/>
      <c r="E29" s="227"/>
      <c r="F29" s="41">
        <v>500</v>
      </c>
      <c r="G29" s="42">
        <v>14</v>
      </c>
      <c r="H29" s="51">
        <v>9.6300000000000008</v>
      </c>
      <c r="I29" s="51">
        <v>16.95</v>
      </c>
      <c r="J29" s="283" t="s">
        <v>981</v>
      </c>
      <c r="K29" s="42">
        <v>0.55000000000000004</v>
      </c>
      <c r="L29" s="131">
        <v>8</v>
      </c>
      <c r="M29" s="42">
        <v>1.6500000000000001E-2</v>
      </c>
    </row>
    <row r="30" spans="1:13" s="64" customFormat="1" ht="12">
      <c r="A30" s="54" t="s">
        <v>141</v>
      </c>
      <c r="B30" s="54" t="s">
        <v>142</v>
      </c>
      <c r="C30" s="231" t="s">
        <v>143</v>
      </c>
      <c r="D30" s="226"/>
      <c r="E30" s="227"/>
      <c r="F30" s="41">
        <v>500</v>
      </c>
      <c r="G30" s="42">
        <v>14</v>
      </c>
      <c r="H30" s="51">
        <v>10.199999999999999</v>
      </c>
      <c r="I30" s="51">
        <v>17.95</v>
      </c>
      <c r="J30" s="283" t="s">
        <v>981</v>
      </c>
      <c r="K30" s="42">
        <v>0.53</v>
      </c>
      <c r="L30" s="131">
        <v>7.72</v>
      </c>
      <c r="M30" s="42">
        <v>1.6500000000000001E-2</v>
      </c>
    </row>
    <row r="31" spans="1:13" s="64" customFormat="1" ht="12">
      <c r="A31" s="54" t="s">
        <v>144</v>
      </c>
      <c r="B31" s="54" t="s">
        <v>145</v>
      </c>
      <c r="C31" s="231" t="s">
        <v>146</v>
      </c>
      <c r="D31" s="226"/>
      <c r="E31" s="227"/>
      <c r="F31" s="41">
        <v>500</v>
      </c>
      <c r="G31" s="42">
        <v>14</v>
      </c>
      <c r="H31" s="51">
        <v>9.6300000000000008</v>
      </c>
      <c r="I31" s="51">
        <v>16.95</v>
      </c>
      <c r="J31" s="283" t="s">
        <v>981</v>
      </c>
      <c r="K31" s="42">
        <v>0.55000000000000004</v>
      </c>
      <c r="L31" s="131">
        <v>8</v>
      </c>
      <c r="M31" s="42">
        <v>1.6500000000000001E-2</v>
      </c>
    </row>
    <row r="32" spans="1:13" s="64" customFormat="1" ht="12">
      <c r="A32" s="54" t="s">
        <v>147</v>
      </c>
      <c r="B32" s="54" t="s">
        <v>148</v>
      </c>
      <c r="C32" s="231" t="s">
        <v>149</v>
      </c>
      <c r="D32" s="226"/>
      <c r="E32" s="227"/>
      <c r="F32" s="41">
        <v>500</v>
      </c>
      <c r="G32" s="42">
        <v>14</v>
      </c>
      <c r="H32" s="51">
        <v>11.34</v>
      </c>
      <c r="I32" s="51">
        <v>19.95</v>
      </c>
      <c r="J32" s="283" t="s">
        <v>981</v>
      </c>
      <c r="K32" s="42">
        <v>0.53</v>
      </c>
      <c r="L32" s="131">
        <v>7.72</v>
      </c>
      <c r="M32" s="42">
        <v>1.6500000000000001E-2</v>
      </c>
    </row>
    <row r="33" spans="1:13" s="64" customFormat="1" ht="12">
      <c r="A33" s="54" t="s">
        <v>150</v>
      </c>
      <c r="B33" s="54" t="s">
        <v>151</v>
      </c>
      <c r="C33" s="231" t="s">
        <v>152</v>
      </c>
      <c r="D33" s="226"/>
      <c r="E33" s="227"/>
      <c r="F33" s="41">
        <v>500</v>
      </c>
      <c r="G33" s="42">
        <v>14</v>
      </c>
      <c r="H33" s="51">
        <v>9.6300000000000008</v>
      </c>
      <c r="I33" s="51">
        <v>16.95</v>
      </c>
      <c r="J33" s="283" t="s">
        <v>981</v>
      </c>
      <c r="K33" s="42">
        <v>0.55000000000000004</v>
      </c>
      <c r="L33" s="131">
        <v>8</v>
      </c>
      <c r="M33" s="42">
        <v>1.6500000000000001E-2</v>
      </c>
    </row>
    <row r="34" spans="1:13" s="64" customFormat="1" ht="12">
      <c r="A34" s="54" t="s">
        <v>153</v>
      </c>
      <c r="B34" s="54" t="s">
        <v>154</v>
      </c>
      <c r="C34" s="231" t="s">
        <v>155</v>
      </c>
      <c r="D34" s="226"/>
      <c r="E34" s="227"/>
      <c r="F34" s="41">
        <v>500</v>
      </c>
      <c r="G34" s="42">
        <v>14</v>
      </c>
      <c r="H34" s="51">
        <v>10.199999999999999</v>
      </c>
      <c r="I34" s="51">
        <v>17.95</v>
      </c>
      <c r="J34" s="283" t="s">
        <v>981</v>
      </c>
      <c r="K34" s="42">
        <v>0.53</v>
      </c>
      <c r="L34" s="131">
        <v>7.72</v>
      </c>
      <c r="M34" s="42">
        <v>1.6500000000000001E-2</v>
      </c>
    </row>
    <row r="35" spans="1:13" s="64" customFormat="1" ht="12">
      <c r="A35" s="54" t="s">
        <v>156</v>
      </c>
      <c r="B35" s="54" t="s">
        <v>157</v>
      </c>
      <c r="C35" s="231" t="s">
        <v>158</v>
      </c>
      <c r="D35" s="226"/>
      <c r="E35" s="227"/>
      <c r="F35" s="41">
        <v>500</v>
      </c>
      <c r="G35" s="42">
        <v>14</v>
      </c>
      <c r="H35" s="51">
        <v>9.6300000000000008</v>
      </c>
      <c r="I35" s="51">
        <v>16.95</v>
      </c>
      <c r="J35" s="283" t="s">
        <v>981</v>
      </c>
      <c r="K35" s="42">
        <v>0.55000000000000004</v>
      </c>
      <c r="L35" s="131">
        <v>8</v>
      </c>
      <c r="M35" s="42">
        <v>1.6500000000000001E-2</v>
      </c>
    </row>
    <row r="36" spans="1:13" s="64" customFormat="1" ht="12">
      <c r="A36" s="55" t="s">
        <v>159</v>
      </c>
      <c r="B36" s="55" t="s">
        <v>160</v>
      </c>
      <c r="C36" s="232" t="s">
        <v>161</v>
      </c>
      <c r="D36" s="233"/>
      <c r="E36" s="235"/>
      <c r="F36" s="43">
        <v>500</v>
      </c>
      <c r="G36" s="44">
        <v>14</v>
      </c>
      <c r="H36" s="52">
        <v>10.199999999999999</v>
      </c>
      <c r="I36" s="52">
        <v>17.95</v>
      </c>
      <c r="J36" s="284" t="s">
        <v>981</v>
      </c>
      <c r="K36" s="44">
        <v>0.53</v>
      </c>
      <c r="L36" s="132">
        <v>7.72</v>
      </c>
      <c r="M36" s="44">
        <v>1.6500000000000001E-2</v>
      </c>
    </row>
    <row r="37" spans="1:13" s="64" customFormat="1" ht="12">
      <c r="A37" s="142"/>
      <c r="B37" s="21" t="s">
        <v>162</v>
      </c>
      <c r="C37" s="197"/>
      <c r="D37" s="197"/>
      <c r="E37" s="197"/>
      <c r="F37" s="144"/>
      <c r="G37" s="136"/>
      <c r="H37" s="138"/>
      <c r="I37" s="138"/>
      <c r="J37" s="138"/>
      <c r="K37" s="136"/>
      <c r="L37" s="133"/>
      <c r="M37" s="141"/>
    </row>
    <row r="38" spans="1:13" s="64" customFormat="1" ht="12">
      <c r="A38" s="53" t="s">
        <v>163</v>
      </c>
      <c r="B38" s="53" t="s">
        <v>87</v>
      </c>
      <c r="C38" s="229" t="s">
        <v>164</v>
      </c>
      <c r="D38" s="230"/>
      <c r="E38" s="234"/>
      <c r="F38" s="39">
        <v>120</v>
      </c>
      <c r="G38" s="40">
        <v>20</v>
      </c>
      <c r="H38" s="50">
        <v>11.34</v>
      </c>
      <c r="I38" s="50">
        <v>19.95</v>
      </c>
      <c r="J38" s="282" t="s">
        <v>982</v>
      </c>
      <c r="K38" s="40">
        <v>0.18</v>
      </c>
      <c r="L38" s="130">
        <v>3.9</v>
      </c>
      <c r="M38" s="40">
        <v>1.2E-2</v>
      </c>
    </row>
    <row r="39" spans="1:13" s="64" customFormat="1" ht="12">
      <c r="A39" s="54" t="s">
        <v>165</v>
      </c>
      <c r="B39" s="54" t="s">
        <v>166</v>
      </c>
      <c r="C39" s="231" t="s">
        <v>167</v>
      </c>
      <c r="D39" s="226"/>
      <c r="E39" s="227"/>
      <c r="F39" s="41">
        <v>120</v>
      </c>
      <c r="G39" s="42">
        <v>20</v>
      </c>
      <c r="H39" s="51">
        <v>9.6300000000000008</v>
      </c>
      <c r="I39" s="51">
        <v>16.95</v>
      </c>
      <c r="J39" s="51" t="s">
        <v>982</v>
      </c>
      <c r="K39" s="42">
        <v>0.18</v>
      </c>
      <c r="L39" s="131">
        <v>3.9</v>
      </c>
      <c r="M39" s="42">
        <v>1.2E-2</v>
      </c>
    </row>
    <row r="40" spans="1:13" s="57" customFormat="1" ht="12">
      <c r="A40" s="54"/>
      <c r="B40" s="54" t="s">
        <v>168</v>
      </c>
      <c r="C40" s="231" t="s">
        <v>169</v>
      </c>
      <c r="D40" s="226"/>
      <c r="E40" s="227"/>
      <c r="F40" s="41">
        <v>27000</v>
      </c>
      <c r="G40" s="42" t="s">
        <v>170</v>
      </c>
      <c r="H40" s="51">
        <v>730.23</v>
      </c>
      <c r="I40" s="51"/>
      <c r="J40" s="51"/>
      <c r="K40" s="42">
        <v>34</v>
      </c>
      <c r="L40" s="131">
        <v>38</v>
      </c>
      <c r="M40" s="42">
        <v>0.1</v>
      </c>
    </row>
    <row r="41" spans="1:13" s="57" customFormat="1" ht="12">
      <c r="A41" s="54"/>
      <c r="B41" s="54" t="s">
        <v>171</v>
      </c>
      <c r="C41" s="231" t="s">
        <v>172</v>
      </c>
      <c r="D41" s="226"/>
      <c r="E41" s="227"/>
      <c r="F41" s="41">
        <v>6000</v>
      </c>
      <c r="G41" s="42" t="s">
        <v>173</v>
      </c>
      <c r="H41" s="51">
        <v>118.98</v>
      </c>
      <c r="I41" s="51"/>
      <c r="J41" s="51"/>
      <c r="K41" s="42">
        <v>6.48</v>
      </c>
      <c r="L41" s="131">
        <v>6.78</v>
      </c>
      <c r="M41" s="42">
        <v>2.4E-2</v>
      </c>
    </row>
    <row r="42" spans="1:13" s="57" customFormat="1" ht="12">
      <c r="A42" s="54"/>
      <c r="B42" s="54" t="s">
        <v>174</v>
      </c>
      <c r="C42" s="232" t="s">
        <v>175</v>
      </c>
      <c r="D42" s="233"/>
      <c r="E42" s="235"/>
      <c r="F42" s="41">
        <v>5000</v>
      </c>
      <c r="G42" s="42" t="s">
        <v>176</v>
      </c>
      <c r="H42" s="51">
        <v>204</v>
      </c>
      <c r="I42" s="51"/>
      <c r="J42" s="51"/>
      <c r="K42" s="42">
        <v>4.3600000000000003</v>
      </c>
      <c r="L42" s="131">
        <v>5.75</v>
      </c>
      <c r="M42" s="42">
        <v>2.4E-2</v>
      </c>
    </row>
    <row r="43" spans="1:13" s="57" customFormat="1" ht="12">
      <c r="A43" s="55"/>
      <c r="B43" s="55" t="s">
        <v>177</v>
      </c>
      <c r="C43" s="236" t="s">
        <v>178</v>
      </c>
      <c r="D43" s="237"/>
      <c r="E43" s="238"/>
      <c r="F43" s="43">
        <v>5000</v>
      </c>
      <c r="G43" s="44" t="s">
        <v>176</v>
      </c>
      <c r="H43" s="52">
        <v>174.36</v>
      </c>
      <c r="I43" s="52"/>
      <c r="J43" s="52"/>
      <c r="K43" s="44">
        <v>5.6</v>
      </c>
      <c r="L43" s="132">
        <v>5.6</v>
      </c>
      <c r="M43" s="44">
        <v>2.4E-2</v>
      </c>
    </row>
    <row r="44" spans="1:13" s="57" customFormat="1" ht="12">
      <c r="A44" s="276"/>
      <c r="B44" s="129" t="s">
        <v>179</v>
      </c>
      <c r="F44" s="277"/>
      <c r="G44" s="192"/>
      <c r="H44" s="278"/>
      <c r="I44" s="278"/>
      <c r="J44" s="278"/>
      <c r="K44" s="192"/>
      <c r="L44" s="192"/>
      <c r="M44" s="279"/>
    </row>
    <row r="45" spans="1:13" s="57" customFormat="1" ht="12">
      <c r="A45" s="53"/>
      <c r="B45" s="53" t="s">
        <v>180</v>
      </c>
      <c r="C45" s="229" t="s">
        <v>181</v>
      </c>
      <c r="D45" s="230"/>
      <c r="E45" s="234"/>
      <c r="F45" s="174" t="s">
        <v>182</v>
      </c>
      <c r="G45" s="40">
        <v>1</v>
      </c>
      <c r="H45" s="50">
        <v>60</v>
      </c>
      <c r="I45" s="50"/>
      <c r="J45" s="51" t="s">
        <v>983</v>
      </c>
      <c r="K45" s="40">
        <v>3</v>
      </c>
      <c r="L45" s="130">
        <v>4</v>
      </c>
      <c r="M45" s="40">
        <v>2.8000000000000001E-2</v>
      </c>
    </row>
    <row r="46" spans="1:13" s="145" customFormat="1" ht="12">
      <c r="A46" s="54"/>
      <c r="B46" s="54" t="s">
        <v>183</v>
      </c>
      <c r="C46" s="231" t="s">
        <v>184</v>
      </c>
      <c r="D46" s="226"/>
      <c r="E46" s="227"/>
      <c r="F46" s="175" t="s">
        <v>185</v>
      </c>
      <c r="G46" s="42">
        <v>1</v>
      </c>
      <c r="H46" s="51">
        <v>20</v>
      </c>
      <c r="I46" s="51"/>
      <c r="J46" s="51" t="s">
        <v>984</v>
      </c>
      <c r="K46" s="42">
        <v>0.55000000000000004</v>
      </c>
      <c r="L46" s="131">
        <v>0.8</v>
      </c>
      <c r="M46" s="42">
        <v>2.4E-2</v>
      </c>
    </row>
    <row r="47" spans="1:13" s="57" customFormat="1" ht="12">
      <c r="A47" s="54"/>
      <c r="B47" s="54" t="s">
        <v>186</v>
      </c>
      <c r="C47" s="231" t="s">
        <v>187</v>
      </c>
      <c r="D47" s="226"/>
      <c r="E47" s="227"/>
      <c r="F47" s="175" t="s">
        <v>188</v>
      </c>
      <c r="G47" s="42">
        <v>1</v>
      </c>
      <c r="H47" s="51">
        <v>1</v>
      </c>
      <c r="I47" s="51"/>
      <c r="J47" s="51" t="s">
        <v>985</v>
      </c>
      <c r="K47" s="42">
        <v>0.01</v>
      </c>
      <c r="L47" s="131">
        <v>0.01</v>
      </c>
      <c r="M47" s="42">
        <v>0</v>
      </c>
    </row>
    <row r="48" spans="1:13" s="57" customFormat="1" ht="12">
      <c r="A48" s="54"/>
      <c r="B48" s="54" t="s">
        <v>189</v>
      </c>
      <c r="C48" s="231" t="s">
        <v>190</v>
      </c>
      <c r="D48" s="226"/>
      <c r="E48" s="227"/>
      <c r="F48" s="175" t="s">
        <v>191</v>
      </c>
      <c r="G48" s="42">
        <v>1</v>
      </c>
      <c r="H48" s="51">
        <v>0.1</v>
      </c>
      <c r="I48" s="51"/>
      <c r="J48" s="51" t="s">
        <v>986</v>
      </c>
      <c r="K48" s="42">
        <v>0.04</v>
      </c>
      <c r="L48" s="131">
        <v>0.04</v>
      </c>
      <c r="M48" s="42">
        <v>0</v>
      </c>
    </row>
    <row r="49" spans="1:13" s="57" customFormat="1" ht="12">
      <c r="A49" s="55"/>
      <c r="B49" s="55" t="s">
        <v>192</v>
      </c>
      <c r="C49" s="232" t="s">
        <v>193</v>
      </c>
      <c r="D49" s="233"/>
      <c r="E49" s="235"/>
      <c r="F49" s="176" t="s">
        <v>194</v>
      </c>
      <c r="G49" s="44">
        <v>1</v>
      </c>
      <c r="H49" s="52">
        <v>0.1</v>
      </c>
      <c r="I49" s="52"/>
      <c r="J49" s="52" t="s">
        <v>987</v>
      </c>
      <c r="K49" s="44">
        <v>0.01</v>
      </c>
      <c r="L49" s="132">
        <v>0.01</v>
      </c>
      <c r="M49" s="44">
        <v>0</v>
      </c>
    </row>
    <row r="50" spans="1:13" s="57" customFormat="1" ht="12">
      <c r="A50" s="145"/>
      <c r="B50" s="21" t="s">
        <v>195</v>
      </c>
      <c r="F50" s="144"/>
      <c r="G50" s="136"/>
      <c r="K50" s="136"/>
      <c r="L50" s="136"/>
      <c r="M50" s="141"/>
    </row>
    <row r="51" spans="1:13" s="57" customFormat="1" ht="12">
      <c r="A51" s="53" t="s">
        <v>196</v>
      </c>
      <c r="B51" s="53" t="s">
        <v>197</v>
      </c>
      <c r="C51" s="229" t="s">
        <v>198</v>
      </c>
      <c r="D51" s="230"/>
      <c r="E51" s="234"/>
      <c r="F51" s="39">
        <v>30</v>
      </c>
      <c r="G51" s="40">
        <v>168</v>
      </c>
      <c r="H51" s="50">
        <v>2</v>
      </c>
      <c r="I51" s="50">
        <v>4.5</v>
      </c>
      <c r="J51" s="282" t="s">
        <v>988</v>
      </c>
      <c r="K51" s="40">
        <v>0.04</v>
      </c>
      <c r="L51" s="130">
        <v>7</v>
      </c>
      <c r="M51" s="40">
        <v>1.2E-2</v>
      </c>
    </row>
    <row r="52" spans="1:13" s="145" customFormat="1" ht="12">
      <c r="A52" s="54" t="s">
        <v>199</v>
      </c>
      <c r="B52" s="54" t="s">
        <v>200</v>
      </c>
      <c r="C52" s="231" t="s">
        <v>201</v>
      </c>
      <c r="D52" s="226"/>
      <c r="E52" s="227"/>
      <c r="F52" s="41">
        <v>30</v>
      </c>
      <c r="G52" s="42">
        <v>168</v>
      </c>
      <c r="H52" s="51">
        <v>2</v>
      </c>
      <c r="I52" s="51">
        <v>4.5</v>
      </c>
      <c r="J52" s="283" t="s">
        <v>988</v>
      </c>
      <c r="K52" s="42">
        <v>0.04</v>
      </c>
      <c r="L52" s="131">
        <v>7</v>
      </c>
      <c r="M52" s="42">
        <v>1.2E-2</v>
      </c>
    </row>
    <row r="53" spans="1:13" s="57" customFormat="1" ht="12">
      <c r="A53" s="54" t="s">
        <v>202</v>
      </c>
      <c r="B53" s="54" t="s">
        <v>203</v>
      </c>
      <c r="C53" s="231" t="s">
        <v>204</v>
      </c>
      <c r="D53" s="226"/>
      <c r="E53" s="227"/>
      <c r="F53" s="41">
        <v>30</v>
      </c>
      <c r="G53" s="42">
        <v>168</v>
      </c>
      <c r="H53" s="51">
        <v>2</v>
      </c>
      <c r="I53" s="51">
        <v>4.5</v>
      </c>
      <c r="J53" s="283" t="s">
        <v>988</v>
      </c>
      <c r="K53" s="42">
        <v>0.04</v>
      </c>
      <c r="L53" s="131">
        <v>7</v>
      </c>
      <c r="M53" s="42">
        <v>1.2E-2</v>
      </c>
    </row>
    <row r="54" spans="1:13" s="57" customFormat="1" ht="12">
      <c r="A54" s="54" t="s">
        <v>205</v>
      </c>
      <c r="B54" s="54" t="s">
        <v>206</v>
      </c>
      <c r="C54" s="231" t="s">
        <v>207</v>
      </c>
      <c r="D54" s="226"/>
      <c r="E54" s="227"/>
      <c r="F54" s="41">
        <v>30</v>
      </c>
      <c r="G54" s="42">
        <v>168</v>
      </c>
      <c r="H54" s="51">
        <v>2</v>
      </c>
      <c r="I54" s="51">
        <v>4.5</v>
      </c>
      <c r="J54" s="283" t="s">
        <v>988</v>
      </c>
      <c r="K54" s="42">
        <v>0.04</v>
      </c>
      <c r="L54" s="131">
        <v>7</v>
      </c>
      <c r="M54" s="42">
        <v>1.2E-2</v>
      </c>
    </row>
    <row r="55" spans="1:13" s="57" customFormat="1" ht="12">
      <c r="A55" s="54" t="s">
        <v>208</v>
      </c>
      <c r="B55" s="54" t="s">
        <v>209</v>
      </c>
      <c r="C55" s="231" t="s">
        <v>210</v>
      </c>
      <c r="D55" s="226"/>
      <c r="E55" s="227"/>
      <c r="F55" s="41">
        <v>30</v>
      </c>
      <c r="G55" s="42">
        <v>168</v>
      </c>
      <c r="H55" s="51">
        <v>2</v>
      </c>
      <c r="I55" s="51">
        <v>4</v>
      </c>
      <c r="J55" s="283" t="s">
        <v>988</v>
      </c>
      <c r="K55" s="42">
        <v>0.04</v>
      </c>
      <c r="L55" s="131">
        <v>7</v>
      </c>
      <c r="M55" s="42">
        <v>1.2E-2</v>
      </c>
    </row>
    <row r="56" spans="1:13" s="57" customFormat="1" ht="12">
      <c r="A56" s="54" t="s">
        <v>211</v>
      </c>
      <c r="B56" s="54" t="s">
        <v>212</v>
      </c>
      <c r="C56" s="231" t="s">
        <v>213</v>
      </c>
      <c r="D56" s="226"/>
      <c r="E56" s="227"/>
      <c r="F56" s="41">
        <v>30</v>
      </c>
      <c r="G56" s="42">
        <v>168</v>
      </c>
      <c r="H56" s="51">
        <v>2</v>
      </c>
      <c r="I56" s="51">
        <v>4</v>
      </c>
      <c r="J56" s="283" t="s">
        <v>988</v>
      </c>
      <c r="K56" s="42">
        <v>0.04</v>
      </c>
      <c r="L56" s="131">
        <v>7</v>
      </c>
      <c r="M56" s="42">
        <v>1.2E-2</v>
      </c>
    </row>
    <row r="57" spans="1:13" s="57" customFormat="1" ht="12">
      <c r="A57" s="54" t="s">
        <v>214</v>
      </c>
      <c r="B57" s="54" t="s">
        <v>215</v>
      </c>
      <c r="C57" s="231" t="s">
        <v>216</v>
      </c>
      <c r="D57" s="226"/>
      <c r="E57" s="227"/>
      <c r="F57" s="41">
        <v>30</v>
      </c>
      <c r="G57" s="42">
        <v>168</v>
      </c>
      <c r="H57" s="51">
        <v>2</v>
      </c>
      <c r="I57" s="51">
        <v>4</v>
      </c>
      <c r="J57" s="283" t="s">
        <v>988</v>
      </c>
      <c r="K57" s="42">
        <v>0.04</v>
      </c>
      <c r="L57" s="131">
        <v>7</v>
      </c>
      <c r="M57" s="42">
        <v>1.2E-2</v>
      </c>
    </row>
    <row r="58" spans="1:13" s="57" customFormat="1" ht="12">
      <c r="A58" s="54" t="s">
        <v>217</v>
      </c>
      <c r="B58" s="54" t="s">
        <v>218</v>
      </c>
      <c r="C58" s="231" t="s">
        <v>219</v>
      </c>
      <c r="D58" s="226"/>
      <c r="E58" s="227"/>
      <c r="F58" s="41">
        <v>30</v>
      </c>
      <c r="G58" s="42">
        <v>168</v>
      </c>
      <c r="H58" s="51">
        <v>2</v>
      </c>
      <c r="I58" s="51">
        <v>4</v>
      </c>
      <c r="J58" s="283" t="s">
        <v>988</v>
      </c>
      <c r="K58" s="42">
        <v>0.04</v>
      </c>
      <c r="L58" s="131">
        <v>7</v>
      </c>
      <c r="M58" s="42">
        <v>1.2E-2</v>
      </c>
    </row>
    <row r="59" spans="1:13" s="57" customFormat="1" ht="12">
      <c r="A59" s="54" t="s">
        <v>220</v>
      </c>
      <c r="B59" s="54" t="s">
        <v>221</v>
      </c>
      <c r="C59" s="231" t="s">
        <v>222</v>
      </c>
      <c r="D59" s="226"/>
      <c r="E59" s="227"/>
      <c r="F59" s="146">
        <v>30</v>
      </c>
      <c r="G59" s="42">
        <v>168</v>
      </c>
      <c r="H59" s="51">
        <v>2</v>
      </c>
      <c r="I59" s="51">
        <v>4</v>
      </c>
      <c r="J59" s="283" t="s">
        <v>988</v>
      </c>
      <c r="K59" s="42">
        <v>0.04</v>
      </c>
      <c r="L59" s="131">
        <v>7</v>
      </c>
      <c r="M59" s="42">
        <v>1.2E-2</v>
      </c>
    </row>
    <row r="60" spans="1:13" s="57" customFormat="1" ht="12">
      <c r="A60" s="54" t="s">
        <v>223</v>
      </c>
      <c r="B60" s="54" t="s">
        <v>224</v>
      </c>
      <c r="C60" s="231" t="s">
        <v>225</v>
      </c>
      <c r="D60" s="226"/>
      <c r="E60" s="227"/>
      <c r="F60" s="146">
        <v>30</v>
      </c>
      <c r="G60" s="42">
        <v>168</v>
      </c>
      <c r="H60" s="51">
        <v>2</v>
      </c>
      <c r="I60" s="51">
        <v>4</v>
      </c>
      <c r="J60" s="283" t="s">
        <v>988</v>
      </c>
      <c r="K60" s="42">
        <v>0.04</v>
      </c>
      <c r="L60" s="131">
        <v>7</v>
      </c>
      <c r="M60" s="42">
        <v>1.2E-2</v>
      </c>
    </row>
    <row r="61" spans="1:13" s="57" customFormat="1" ht="12">
      <c r="A61" s="55" t="s">
        <v>226</v>
      </c>
      <c r="B61" s="55" t="s">
        <v>227</v>
      </c>
      <c r="C61" s="232" t="s">
        <v>91</v>
      </c>
      <c r="D61" s="233"/>
      <c r="E61" s="235"/>
      <c r="F61" s="147">
        <v>30</v>
      </c>
      <c r="G61" s="44">
        <v>168</v>
      </c>
      <c r="H61" s="52">
        <v>2</v>
      </c>
      <c r="I61" s="52">
        <v>4</v>
      </c>
      <c r="J61" s="284" t="s">
        <v>988</v>
      </c>
      <c r="K61" s="44">
        <v>0.04</v>
      </c>
      <c r="L61" s="135">
        <v>7</v>
      </c>
      <c r="M61" s="44">
        <v>1.2E-2</v>
      </c>
    </row>
    <row r="62" spans="1:13" s="57" customFormat="1" ht="12">
      <c r="A62" s="139"/>
      <c r="B62" s="4" t="s">
        <v>228</v>
      </c>
      <c r="C62" s="193"/>
      <c r="D62" s="193"/>
      <c r="E62" s="193"/>
      <c r="F62" s="148"/>
      <c r="G62" s="149"/>
      <c r="H62" s="77"/>
      <c r="I62" s="77"/>
      <c r="J62" s="77"/>
      <c r="K62" s="149"/>
      <c r="L62" s="149"/>
      <c r="M62" s="150"/>
    </row>
    <row r="63" spans="1:13" s="57" customFormat="1" ht="12">
      <c r="A63" s="53" t="s">
        <v>229</v>
      </c>
      <c r="B63" s="53" t="s">
        <v>230</v>
      </c>
      <c r="C63" s="229" t="s">
        <v>231</v>
      </c>
      <c r="D63" s="230"/>
      <c r="E63" s="234"/>
      <c r="F63" s="39">
        <v>200</v>
      </c>
      <c r="G63" s="40">
        <v>24</v>
      </c>
      <c r="H63" s="50">
        <v>25.57</v>
      </c>
      <c r="I63" s="50">
        <v>45</v>
      </c>
      <c r="J63" s="50" t="s">
        <v>989</v>
      </c>
      <c r="K63" s="40">
        <v>0.28499999999999998</v>
      </c>
      <c r="L63" s="130">
        <v>7.14</v>
      </c>
      <c r="M63" s="40">
        <v>1.7500000000000002E-2</v>
      </c>
    </row>
    <row r="64" spans="1:13" s="64" customFormat="1" ht="12">
      <c r="A64" s="54" t="s">
        <v>232</v>
      </c>
      <c r="B64" s="54" t="s">
        <v>233</v>
      </c>
      <c r="C64" s="231" t="s">
        <v>234</v>
      </c>
      <c r="D64" s="226"/>
      <c r="E64" s="227"/>
      <c r="F64" s="41">
        <v>120</v>
      </c>
      <c r="G64" s="42">
        <v>24</v>
      </c>
      <c r="H64" s="51">
        <v>25.57</v>
      </c>
      <c r="I64" s="51">
        <v>45</v>
      </c>
      <c r="J64" s="51" t="s">
        <v>990</v>
      </c>
      <c r="K64" s="42">
        <v>0.3</v>
      </c>
      <c r="L64" s="131">
        <v>7.5</v>
      </c>
      <c r="M64" s="42">
        <v>1.2E-2</v>
      </c>
    </row>
    <row r="65" spans="1:67" s="64" customFormat="1" ht="12">
      <c r="A65" s="54" t="s">
        <v>977</v>
      </c>
      <c r="B65" s="54" t="s">
        <v>235</v>
      </c>
      <c r="C65" s="231" t="s">
        <v>236</v>
      </c>
      <c r="D65" s="226"/>
      <c r="E65" s="227"/>
      <c r="F65" s="41">
        <v>100</v>
      </c>
      <c r="G65" s="42">
        <v>35</v>
      </c>
      <c r="H65" s="51">
        <v>28.41</v>
      </c>
      <c r="I65" s="51">
        <v>50</v>
      </c>
      <c r="J65" s="51" t="s">
        <v>991</v>
      </c>
      <c r="K65" s="42">
        <v>0.245</v>
      </c>
      <c r="L65" s="131">
        <v>8.8800000000000008</v>
      </c>
      <c r="M65" s="42">
        <v>1.2E-2</v>
      </c>
    </row>
    <row r="66" spans="1:67" s="64" customFormat="1" ht="12">
      <c r="A66" s="54" t="s">
        <v>978</v>
      </c>
      <c r="B66" s="54" t="s">
        <v>237</v>
      </c>
      <c r="C66" s="231" t="s">
        <v>238</v>
      </c>
      <c r="D66" s="226"/>
      <c r="E66" s="227"/>
      <c r="F66" s="41">
        <v>100</v>
      </c>
      <c r="G66" s="42">
        <v>24</v>
      </c>
      <c r="H66" s="51">
        <v>31.25</v>
      </c>
      <c r="I66" s="51">
        <v>55</v>
      </c>
      <c r="J66" s="51" t="s">
        <v>992</v>
      </c>
      <c r="K66" s="42">
        <v>0.23</v>
      </c>
      <c r="L66" s="131">
        <v>5.8199999999999994</v>
      </c>
      <c r="M66" s="42">
        <v>1.2E-2</v>
      </c>
    </row>
    <row r="67" spans="1:67" s="64" customFormat="1" ht="12">
      <c r="A67" s="54" t="s">
        <v>239</v>
      </c>
      <c r="B67" s="54" t="s">
        <v>240</v>
      </c>
      <c r="C67" s="231" t="s">
        <v>241</v>
      </c>
      <c r="D67" s="226"/>
      <c r="E67" s="227"/>
      <c r="F67" s="41">
        <v>30</v>
      </c>
      <c r="G67" s="42">
        <v>56</v>
      </c>
      <c r="H67" s="51">
        <v>38.64</v>
      </c>
      <c r="I67" s="51">
        <v>68</v>
      </c>
      <c r="J67" s="51" t="s">
        <v>993</v>
      </c>
      <c r="K67" s="42">
        <v>0.11</v>
      </c>
      <c r="L67" s="131">
        <v>6.46</v>
      </c>
      <c r="M67" s="42">
        <v>1.2E-2</v>
      </c>
    </row>
    <row r="68" spans="1:67" s="64" customFormat="1" ht="12">
      <c r="A68" s="54" t="s">
        <v>242</v>
      </c>
      <c r="B68" s="54" t="s">
        <v>243</v>
      </c>
      <c r="C68" s="231" t="s">
        <v>244</v>
      </c>
      <c r="D68" s="226"/>
      <c r="E68" s="227"/>
      <c r="F68" s="41">
        <v>100</v>
      </c>
      <c r="G68" s="42">
        <v>35</v>
      </c>
      <c r="H68" s="51">
        <v>96.59</v>
      </c>
      <c r="I68" s="51">
        <v>170</v>
      </c>
      <c r="J68" s="51" t="s">
        <v>994</v>
      </c>
      <c r="K68" s="42">
        <v>0.245</v>
      </c>
      <c r="L68" s="131">
        <v>8.8800000000000008</v>
      </c>
      <c r="M68" s="42">
        <v>1.2E-2</v>
      </c>
    </row>
    <row r="69" spans="1:67" s="64" customFormat="1" ht="12">
      <c r="A69" s="54" t="s">
        <v>245</v>
      </c>
      <c r="B69" s="54" t="s">
        <v>246</v>
      </c>
      <c r="C69" s="231" t="s">
        <v>247</v>
      </c>
      <c r="D69" s="226"/>
      <c r="E69" s="227"/>
      <c r="F69" s="41">
        <v>80</v>
      </c>
      <c r="G69" s="42">
        <v>35</v>
      </c>
      <c r="H69" s="51">
        <v>38.64</v>
      </c>
      <c r="I69" s="51">
        <v>68</v>
      </c>
      <c r="J69" s="51" t="s">
        <v>995</v>
      </c>
      <c r="K69" s="42">
        <v>0.20499999999999999</v>
      </c>
      <c r="L69" s="131">
        <v>7.48</v>
      </c>
      <c r="M69" s="42">
        <v>1.2E-2</v>
      </c>
    </row>
    <row r="70" spans="1:67" s="64" customFormat="1" ht="12">
      <c r="A70" s="54" t="s">
        <v>248</v>
      </c>
      <c r="B70" s="54" t="s">
        <v>249</v>
      </c>
      <c r="C70" s="231" t="s">
        <v>250</v>
      </c>
      <c r="D70" s="226"/>
      <c r="E70" s="227"/>
      <c r="F70" s="41">
        <v>40</v>
      </c>
      <c r="G70" s="42">
        <v>45</v>
      </c>
      <c r="H70" s="51">
        <v>38.64</v>
      </c>
      <c r="I70" s="51">
        <v>68</v>
      </c>
      <c r="J70" s="51" t="s">
        <v>996</v>
      </c>
      <c r="K70" s="42">
        <v>0.14000000000000001</v>
      </c>
      <c r="L70" s="131">
        <v>6.6</v>
      </c>
      <c r="M70" s="42">
        <v>1.2E-2</v>
      </c>
    </row>
    <row r="71" spans="1:67" s="64" customFormat="1" ht="12">
      <c r="A71" s="54" t="s">
        <v>251</v>
      </c>
      <c r="B71" s="54" t="s">
        <v>252</v>
      </c>
      <c r="C71" s="231" t="s">
        <v>253</v>
      </c>
      <c r="D71" s="226"/>
      <c r="E71" s="227"/>
      <c r="F71" s="41">
        <v>30</v>
      </c>
      <c r="G71" s="42">
        <v>56</v>
      </c>
      <c r="H71" s="51">
        <v>18.75</v>
      </c>
      <c r="I71" s="51">
        <v>33</v>
      </c>
      <c r="J71" s="51" t="s">
        <v>993</v>
      </c>
      <c r="K71" s="42">
        <v>0.105</v>
      </c>
      <c r="L71" s="131">
        <v>6.18</v>
      </c>
      <c r="M71" s="42">
        <v>1.2E-2</v>
      </c>
    </row>
    <row r="72" spans="1:67" s="64" customFormat="1" ht="12">
      <c r="A72" s="54" t="s">
        <v>254</v>
      </c>
      <c r="B72" s="54" t="s">
        <v>255</v>
      </c>
      <c r="C72" s="231" t="s">
        <v>256</v>
      </c>
      <c r="D72" s="226"/>
      <c r="E72" s="227"/>
      <c r="F72" s="41">
        <v>30</v>
      </c>
      <c r="G72" s="42">
        <v>56</v>
      </c>
      <c r="H72" s="51">
        <v>38.64</v>
      </c>
      <c r="I72" s="51">
        <v>68</v>
      </c>
      <c r="J72" s="51" t="s">
        <v>993</v>
      </c>
      <c r="K72" s="42">
        <v>0.11</v>
      </c>
      <c r="L72" s="131">
        <v>6.46</v>
      </c>
      <c r="M72" s="42">
        <v>1.2E-2</v>
      </c>
    </row>
    <row r="73" spans="1:67" s="64" customFormat="1" ht="12">
      <c r="A73" s="54" t="s">
        <v>257</v>
      </c>
      <c r="B73" s="54" t="s">
        <v>258</v>
      </c>
      <c r="C73" s="231" t="s">
        <v>259</v>
      </c>
      <c r="D73" s="226"/>
      <c r="E73" s="227"/>
      <c r="F73" s="41">
        <v>15</v>
      </c>
      <c r="G73" s="42">
        <v>72</v>
      </c>
      <c r="H73" s="51">
        <v>38.64</v>
      </c>
      <c r="I73" s="51">
        <v>68</v>
      </c>
      <c r="J73" s="51" t="s">
        <v>997</v>
      </c>
      <c r="K73" s="42">
        <v>0.08</v>
      </c>
      <c r="L73" s="131">
        <v>6.06</v>
      </c>
      <c r="M73" s="42">
        <v>1.2E-2</v>
      </c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1"/>
      <c r="BB73" s="151"/>
      <c r="BC73" s="151"/>
      <c r="BD73" s="151"/>
      <c r="BE73" s="151"/>
      <c r="BF73" s="151"/>
      <c r="BG73" s="151"/>
      <c r="BH73" s="151"/>
      <c r="BI73" s="151"/>
      <c r="BJ73" s="151"/>
      <c r="BK73" s="151"/>
      <c r="BL73" s="151"/>
      <c r="BM73" s="151"/>
      <c r="BN73" s="151"/>
      <c r="BO73" s="151"/>
    </row>
    <row r="74" spans="1:67" s="64" customFormat="1" ht="12">
      <c r="A74" s="54" t="s">
        <v>260</v>
      </c>
      <c r="B74" s="54" t="s">
        <v>261</v>
      </c>
      <c r="C74" s="231" t="s">
        <v>262</v>
      </c>
      <c r="D74" s="226"/>
      <c r="E74" s="227"/>
      <c r="F74" s="41">
        <v>15</v>
      </c>
      <c r="G74" s="42">
        <v>72</v>
      </c>
      <c r="H74" s="51">
        <v>24.43</v>
      </c>
      <c r="I74" s="51">
        <v>43</v>
      </c>
      <c r="J74" s="51" t="s">
        <v>997</v>
      </c>
      <c r="K74" s="42">
        <v>0.08</v>
      </c>
      <c r="L74" s="131">
        <v>6.06</v>
      </c>
      <c r="M74" s="42">
        <v>1.2E-2</v>
      </c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  <c r="AA74" s="151"/>
      <c r="AB74" s="151"/>
      <c r="AC74" s="151"/>
      <c r="AD74" s="151"/>
      <c r="AE74" s="151"/>
      <c r="AF74" s="151"/>
      <c r="AG74" s="151"/>
      <c r="AH74" s="151"/>
      <c r="AI74" s="151"/>
      <c r="AJ74" s="151"/>
      <c r="AK74" s="151"/>
      <c r="AL74" s="151"/>
      <c r="AM74" s="15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  <c r="BI74" s="151"/>
      <c r="BJ74" s="151"/>
      <c r="BK74" s="151"/>
      <c r="BL74" s="151"/>
      <c r="BM74" s="151"/>
      <c r="BN74" s="151"/>
      <c r="BO74" s="151"/>
    </row>
    <row r="75" spans="1:67" s="64" customFormat="1" ht="12">
      <c r="A75" s="54" t="s">
        <v>263</v>
      </c>
      <c r="B75" s="54" t="s">
        <v>264</v>
      </c>
      <c r="C75" s="231" t="s">
        <v>265</v>
      </c>
      <c r="D75" s="226"/>
      <c r="E75" s="227"/>
      <c r="F75" s="41">
        <v>100</v>
      </c>
      <c r="G75" s="42">
        <v>30</v>
      </c>
      <c r="H75" s="51">
        <v>34.090000000000003</v>
      </c>
      <c r="I75" s="51">
        <v>60</v>
      </c>
      <c r="J75" s="51" t="s">
        <v>998</v>
      </c>
      <c r="K75" s="42">
        <v>0.13</v>
      </c>
      <c r="L75" s="131">
        <v>4.2</v>
      </c>
      <c r="M75" s="42">
        <v>1.2E-2</v>
      </c>
    </row>
    <row r="76" spans="1:67" s="64" customFormat="1" ht="12">
      <c r="A76" s="54" t="s">
        <v>266</v>
      </c>
      <c r="B76" s="54" t="s">
        <v>267</v>
      </c>
      <c r="C76" s="231" t="s">
        <v>268</v>
      </c>
      <c r="D76" s="226"/>
      <c r="E76" s="227"/>
      <c r="F76" s="41">
        <v>40</v>
      </c>
      <c r="G76" s="42">
        <v>56</v>
      </c>
      <c r="H76" s="51">
        <v>21.59</v>
      </c>
      <c r="I76" s="51">
        <v>38</v>
      </c>
      <c r="J76" s="51" t="s">
        <v>999</v>
      </c>
      <c r="K76" s="42">
        <v>5.5E-2</v>
      </c>
      <c r="L76" s="131">
        <v>3.38</v>
      </c>
      <c r="M76" s="42">
        <v>1.2E-2</v>
      </c>
    </row>
    <row r="77" spans="1:67" s="64" customFormat="1" ht="12">
      <c r="A77" s="54" t="s">
        <v>269</v>
      </c>
      <c r="B77" s="54" t="s">
        <v>270</v>
      </c>
      <c r="C77" s="231" t="s">
        <v>271</v>
      </c>
      <c r="D77" s="226"/>
      <c r="E77" s="227"/>
      <c r="F77" s="41">
        <v>3</v>
      </c>
      <c r="G77" s="42">
        <v>500</v>
      </c>
      <c r="H77" s="51">
        <v>1.1000000000000001</v>
      </c>
      <c r="I77" s="51">
        <v>5</v>
      </c>
      <c r="J77" s="51" t="s">
        <v>1000</v>
      </c>
      <c r="K77" s="42">
        <v>4.4000000000000003E-3</v>
      </c>
      <c r="L77" s="131">
        <v>2.5</v>
      </c>
      <c r="M77" s="42">
        <v>1.2E-2</v>
      </c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  <c r="BI77" s="151"/>
      <c r="BJ77" s="151"/>
      <c r="BK77" s="151"/>
      <c r="BL77" s="151"/>
      <c r="BM77" s="151"/>
      <c r="BN77" s="151"/>
      <c r="BO77" s="151"/>
    </row>
    <row r="78" spans="1:67" s="57" customFormat="1" ht="12">
      <c r="A78" s="54" t="s">
        <v>272</v>
      </c>
      <c r="B78" s="54" t="s">
        <v>273</v>
      </c>
      <c r="C78" s="231" t="s">
        <v>274</v>
      </c>
      <c r="D78" s="226"/>
      <c r="E78" s="227"/>
      <c r="F78" s="41" t="s">
        <v>275</v>
      </c>
      <c r="G78" s="42">
        <v>100</v>
      </c>
      <c r="H78" s="51">
        <v>6.25</v>
      </c>
      <c r="I78" s="51">
        <v>25</v>
      </c>
      <c r="J78" s="51" t="s">
        <v>1001</v>
      </c>
      <c r="K78" s="42">
        <v>1.8499999999999999E-2</v>
      </c>
      <c r="L78" s="131">
        <v>2.15</v>
      </c>
      <c r="M78" s="42">
        <v>1.2E-2</v>
      </c>
    </row>
    <row r="79" spans="1:67" s="64" customFormat="1" ht="12">
      <c r="A79" s="54"/>
      <c r="B79" s="54" t="s">
        <v>276</v>
      </c>
      <c r="C79" s="231" t="s">
        <v>277</v>
      </c>
      <c r="D79" s="226"/>
      <c r="E79" s="227"/>
      <c r="F79" s="41">
        <v>5</v>
      </c>
      <c r="G79" s="42"/>
      <c r="H79" s="51">
        <v>2.75</v>
      </c>
      <c r="I79" s="51"/>
      <c r="J79" s="283" t="s">
        <v>1002</v>
      </c>
      <c r="K79" s="42"/>
      <c r="L79" s="42"/>
      <c r="M79" s="42"/>
    </row>
    <row r="80" spans="1:67" s="64" customFormat="1" ht="12">
      <c r="A80" s="54"/>
      <c r="B80" s="54" t="s">
        <v>278</v>
      </c>
      <c r="C80" s="272" t="s">
        <v>279</v>
      </c>
      <c r="D80" s="273"/>
      <c r="E80" s="274"/>
      <c r="F80" s="146">
        <v>5</v>
      </c>
      <c r="G80" s="42"/>
      <c r="H80" s="51">
        <v>2.2000000000000002</v>
      </c>
      <c r="I80" s="51"/>
      <c r="J80" s="283" t="s">
        <v>1002</v>
      </c>
      <c r="K80" s="42"/>
      <c r="L80" s="42"/>
      <c r="M80" s="42"/>
    </row>
    <row r="81" spans="1:13" s="64" customFormat="1" ht="12">
      <c r="A81" s="55"/>
      <c r="B81" s="55" t="s">
        <v>280</v>
      </c>
      <c r="C81" s="232" t="s">
        <v>281</v>
      </c>
      <c r="D81" s="233"/>
      <c r="E81" s="235"/>
      <c r="F81" s="43">
        <v>5</v>
      </c>
      <c r="G81" s="44"/>
      <c r="H81" s="52">
        <v>1.3</v>
      </c>
      <c r="I81" s="52"/>
      <c r="J81" s="284" t="s">
        <v>1002</v>
      </c>
      <c r="K81" s="44"/>
      <c r="L81" s="44"/>
      <c r="M81" s="44"/>
    </row>
    <row r="82" spans="1:13" s="64" customFormat="1" ht="12">
      <c r="A82" s="84"/>
      <c r="B82" s="21" t="s">
        <v>282</v>
      </c>
      <c r="C82" s="28"/>
      <c r="D82" s="28"/>
      <c r="E82" s="28"/>
    </row>
    <row r="83" spans="1:13" s="64" customFormat="1" ht="12">
      <c r="A83" s="53" t="s">
        <v>283</v>
      </c>
      <c r="B83" s="53" t="s">
        <v>284</v>
      </c>
      <c r="C83" s="229" t="s">
        <v>285</v>
      </c>
      <c r="D83" s="230"/>
      <c r="E83" s="234"/>
      <c r="F83" s="39">
        <v>50</v>
      </c>
      <c r="G83" s="40">
        <v>6</v>
      </c>
      <c r="H83" s="50">
        <v>146.59</v>
      </c>
      <c r="I83" s="50">
        <v>258</v>
      </c>
      <c r="J83" s="50" t="s">
        <v>1003</v>
      </c>
      <c r="K83" s="40">
        <v>0.25</v>
      </c>
      <c r="L83" s="130">
        <v>1.6</v>
      </c>
      <c r="M83" s="40">
        <v>1.5E-3</v>
      </c>
    </row>
    <row r="84" spans="1:13" s="64" customFormat="1" ht="12">
      <c r="A84" s="54" t="s">
        <v>286</v>
      </c>
      <c r="B84" s="54" t="s">
        <v>287</v>
      </c>
      <c r="C84" s="231" t="s">
        <v>288</v>
      </c>
      <c r="D84" s="226"/>
      <c r="E84" s="227"/>
      <c r="F84" s="41">
        <v>50</v>
      </c>
      <c r="G84" s="42">
        <v>6</v>
      </c>
      <c r="H84" s="51">
        <v>106.82</v>
      </c>
      <c r="I84" s="51">
        <v>188</v>
      </c>
      <c r="J84" s="51" t="s">
        <v>1003</v>
      </c>
      <c r="K84" s="42">
        <v>0.26</v>
      </c>
      <c r="L84" s="131">
        <v>1.7</v>
      </c>
      <c r="M84" s="42">
        <v>1.5E-3</v>
      </c>
    </row>
    <row r="85" spans="1:13" s="64" customFormat="1" ht="12">
      <c r="A85" s="54" t="s">
        <v>289</v>
      </c>
      <c r="B85" s="54" t="s">
        <v>290</v>
      </c>
      <c r="C85" s="231" t="s">
        <v>291</v>
      </c>
      <c r="D85" s="226"/>
      <c r="E85" s="227"/>
      <c r="F85" s="41">
        <v>50</v>
      </c>
      <c r="G85" s="42">
        <v>6</v>
      </c>
      <c r="H85" s="51">
        <v>106.82</v>
      </c>
      <c r="I85" s="51">
        <v>188</v>
      </c>
      <c r="J85" s="51" t="s">
        <v>1004</v>
      </c>
      <c r="K85" s="42">
        <v>0.25</v>
      </c>
      <c r="L85" s="131">
        <v>1.6</v>
      </c>
      <c r="M85" s="42">
        <v>1.5E-3</v>
      </c>
    </row>
    <row r="86" spans="1:13" s="64" customFormat="1" ht="12">
      <c r="A86" s="54" t="s">
        <v>292</v>
      </c>
      <c r="B86" s="54" t="s">
        <v>293</v>
      </c>
      <c r="C86" s="231" t="s">
        <v>294</v>
      </c>
      <c r="D86" s="226"/>
      <c r="E86" s="227"/>
      <c r="F86" s="41">
        <v>50</v>
      </c>
      <c r="G86" s="42">
        <v>6</v>
      </c>
      <c r="H86" s="51">
        <v>89.77</v>
      </c>
      <c r="I86" s="51">
        <v>158</v>
      </c>
      <c r="J86" s="51" t="s">
        <v>1004</v>
      </c>
      <c r="K86" s="42">
        <v>0.26</v>
      </c>
      <c r="L86" s="131">
        <v>1.7</v>
      </c>
      <c r="M86" s="42">
        <v>1.5E-3</v>
      </c>
    </row>
    <row r="87" spans="1:13" s="64" customFormat="1" ht="12">
      <c r="A87" s="54" t="s">
        <v>295</v>
      </c>
      <c r="B87" s="54" t="s">
        <v>296</v>
      </c>
      <c r="C87" s="231" t="s">
        <v>297</v>
      </c>
      <c r="D87" s="226"/>
      <c r="E87" s="227"/>
      <c r="F87" s="41">
        <v>4</v>
      </c>
      <c r="G87" s="42">
        <v>12</v>
      </c>
      <c r="H87" s="51">
        <v>12.5</v>
      </c>
      <c r="I87" s="51">
        <v>22</v>
      </c>
      <c r="J87" s="51" t="s">
        <v>1005</v>
      </c>
      <c r="K87" s="42">
        <v>0.01</v>
      </c>
      <c r="L87" s="131">
        <v>0.25</v>
      </c>
      <c r="M87" s="42">
        <v>1.5E-3</v>
      </c>
    </row>
    <row r="88" spans="1:13" s="64" customFormat="1" ht="12">
      <c r="A88" s="55" t="s">
        <v>298</v>
      </c>
      <c r="B88" s="55" t="s">
        <v>299</v>
      </c>
      <c r="C88" s="232" t="s">
        <v>300</v>
      </c>
      <c r="D88" s="233"/>
      <c r="E88" s="235"/>
      <c r="F88" s="43">
        <v>4</v>
      </c>
      <c r="G88" s="44">
        <v>12</v>
      </c>
      <c r="H88" s="52">
        <v>11.36</v>
      </c>
      <c r="I88" s="52">
        <v>20</v>
      </c>
      <c r="J88" s="52" t="s">
        <v>1005</v>
      </c>
      <c r="K88" s="44">
        <v>0.01</v>
      </c>
      <c r="L88" s="132">
        <v>0.25</v>
      </c>
      <c r="M88" s="44">
        <v>1.5E-3</v>
      </c>
    </row>
    <row r="89" spans="1:13" s="64" customFormat="1" ht="12">
      <c r="A89" s="139"/>
      <c r="B89" s="21" t="s">
        <v>301</v>
      </c>
      <c r="C89" s="76"/>
      <c r="D89" s="76"/>
      <c r="E89" s="76"/>
      <c r="F89" s="60"/>
      <c r="G89" s="61"/>
      <c r="H89" s="62"/>
      <c r="I89" s="62"/>
      <c r="J89" s="62"/>
      <c r="K89" s="61"/>
      <c r="L89" s="61"/>
      <c r="M89" s="63"/>
    </row>
    <row r="90" spans="1:13" s="64" customFormat="1" ht="12">
      <c r="A90" s="53" t="s">
        <v>302</v>
      </c>
      <c r="B90" s="53" t="s">
        <v>303</v>
      </c>
      <c r="C90" s="202" t="s">
        <v>304</v>
      </c>
      <c r="D90" s="209"/>
      <c r="E90" s="203"/>
      <c r="F90" s="245">
        <v>5</v>
      </c>
      <c r="G90" s="107">
        <v>120</v>
      </c>
      <c r="H90" s="50">
        <v>11.34</v>
      </c>
      <c r="I90" s="50">
        <v>19.95</v>
      </c>
      <c r="J90" s="50" t="s">
        <v>1006</v>
      </c>
      <c r="K90" s="119">
        <v>3.1E-2</v>
      </c>
      <c r="L90" s="120">
        <v>3.9</v>
      </c>
      <c r="M90" s="40">
        <v>6.7999999999999996E-3</v>
      </c>
    </row>
    <row r="91" spans="1:13" s="64" customFormat="1" ht="12">
      <c r="A91" s="54" t="s">
        <v>305</v>
      </c>
      <c r="B91" s="54" t="s">
        <v>306</v>
      </c>
      <c r="C91" s="202" t="s">
        <v>0</v>
      </c>
      <c r="D91" s="209"/>
      <c r="E91" s="203"/>
      <c r="F91" s="246">
        <v>10</v>
      </c>
      <c r="G91" s="108">
        <v>105</v>
      </c>
      <c r="H91" s="51">
        <v>17.02</v>
      </c>
      <c r="I91" s="51">
        <v>29.95</v>
      </c>
      <c r="J91" s="51" t="s">
        <v>1007</v>
      </c>
      <c r="K91" s="121">
        <v>4.3999999999999997E-2</v>
      </c>
      <c r="L91" s="122">
        <v>4.8</v>
      </c>
      <c r="M91" s="42">
        <v>6.7999999999999996E-3</v>
      </c>
    </row>
    <row r="92" spans="1:13" s="65" customFormat="1" ht="12">
      <c r="A92" s="54" t="s">
        <v>307</v>
      </c>
      <c r="B92" s="54" t="s">
        <v>308</v>
      </c>
      <c r="C92" s="202" t="s">
        <v>951</v>
      </c>
      <c r="D92" s="209"/>
      <c r="E92" s="203"/>
      <c r="F92" s="246">
        <v>30</v>
      </c>
      <c r="G92" s="108">
        <v>45</v>
      </c>
      <c r="H92" s="51">
        <v>34.06</v>
      </c>
      <c r="I92" s="51">
        <v>59.95</v>
      </c>
      <c r="J92" s="51" t="s">
        <v>1008</v>
      </c>
      <c r="K92" s="121">
        <v>8.4000000000000005E-2</v>
      </c>
      <c r="L92" s="122">
        <v>3.9999999999999996</v>
      </c>
      <c r="M92" s="42">
        <v>6.7999999999999996E-3</v>
      </c>
    </row>
    <row r="93" spans="1:13" s="65" customFormat="1" ht="12">
      <c r="A93" s="54" t="s">
        <v>309</v>
      </c>
      <c r="B93" s="54" t="s">
        <v>310</v>
      </c>
      <c r="C93" s="225" t="s">
        <v>311</v>
      </c>
      <c r="D93" s="226"/>
      <c r="E93" s="227"/>
      <c r="F93" s="246">
        <v>5</v>
      </c>
      <c r="G93" s="108">
        <v>120</v>
      </c>
      <c r="H93" s="51">
        <v>8.49</v>
      </c>
      <c r="I93" s="51">
        <v>14.95</v>
      </c>
      <c r="J93" s="51" t="s">
        <v>1006</v>
      </c>
      <c r="K93" s="121">
        <v>3.1E-2</v>
      </c>
      <c r="L93" s="122">
        <v>3.9</v>
      </c>
      <c r="M93" s="42">
        <v>6.7999999999999996E-3</v>
      </c>
    </row>
    <row r="94" spans="1:13" s="65" customFormat="1" ht="12">
      <c r="A94" s="54" t="s">
        <v>312</v>
      </c>
      <c r="B94" s="54" t="s">
        <v>313</v>
      </c>
      <c r="C94" s="225" t="s">
        <v>1</v>
      </c>
      <c r="D94" s="226"/>
      <c r="E94" s="227"/>
      <c r="F94" s="246">
        <v>10</v>
      </c>
      <c r="G94" s="108">
        <v>105</v>
      </c>
      <c r="H94" s="51">
        <v>13.04</v>
      </c>
      <c r="I94" s="51">
        <v>22.95</v>
      </c>
      <c r="J94" s="51" t="s">
        <v>1007</v>
      </c>
      <c r="K94" s="121">
        <v>4.3999999999999997E-2</v>
      </c>
      <c r="L94" s="122">
        <v>4.8</v>
      </c>
      <c r="M94" s="42">
        <v>6.7999999999999996E-3</v>
      </c>
    </row>
    <row r="95" spans="1:13" s="65" customFormat="1" ht="12">
      <c r="A95" s="54" t="s">
        <v>314</v>
      </c>
      <c r="B95" s="54" t="s">
        <v>315</v>
      </c>
      <c r="C95" s="225" t="s">
        <v>316</v>
      </c>
      <c r="D95" s="226"/>
      <c r="E95" s="227"/>
      <c r="F95" s="246">
        <v>30</v>
      </c>
      <c r="G95" s="108">
        <v>45</v>
      </c>
      <c r="H95" s="51">
        <v>28.38</v>
      </c>
      <c r="I95" s="51">
        <v>49.95</v>
      </c>
      <c r="J95" s="51" t="s">
        <v>1008</v>
      </c>
      <c r="K95" s="121">
        <v>8.4000000000000005E-2</v>
      </c>
      <c r="L95" s="122">
        <v>3.9999999999999996</v>
      </c>
      <c r="M95" s="42">
        <v>6.7999999999999996E-3</v>
      </c>
    </row>
    <row r="96" spans="1:13" s="65" customFormat="1" ht="12">
      <c r="A96" s="54" t="s">
        <v>317</v>
      </c>
      <c r="B96" s="54" t="s">
        <v>318</v>
      </c>
      <c r="C96" s="202" t="s">
        <v>319</v>
      </c>
      <c r="D96" s="209"/>
      <c r="E96" s="203"/>
      <c r="F96" s="246">
        <v>5</v>
      </c>
      <c r="G96" s="108">
        <v>120</v>
      </c>
      <c r="H96" s="51">
        <v>11.34</v>
      </c>
      <c r="I96" s="51">
        <v>19.95</v>
      </c>
      <c r="J96" s="51" t="s">
        <v>1006</v>
      </c>
      <c r="K96" s="121">
        <v>3.1E-2</v>
      </c>
      <c r="L96" s="122">
        <v>3.9</v>
      </c>
      <c r="M96" s="42">
        <v>6.7999999999999996E-3</v>
      </c>
    </row>
    <row r="97" spans="1:13" s="65" customFormat="1" ht="12">
      <c r="A97" s="54" t="s">
        <v>320</v>
      </c>
      <c r="B97" s="54" t="s">
        <v>321</v>
      </c>
      <c r="C97" s="202" t="s">
        <v>2</v>
      </c>
      <c r="D97" s="209"/>
      <c r="E97" s="203"/>
      <c r="F97" s="246">
        <v>10</v>
      </c>
      <c r="G97" s="108">
        <v>105</v>
      </c>
      <c r="H97" s="51">
        <v>17.02</v>
      </c>
      <c r="I97" s="51">
        <v>29.95</v>
      </c>
      <c r="J97" s="51" t="s">
        <v>1007</v>
      </c>
      <c r="K97" s="121">
        <v>4.3999999999999997E-2</v>
      </c>
      <c r="L97" s="122">
        <v>4.8</v>
      </c>
      <c r="M97" s="42">
        <v>6.7999999999999996E-3</v>
      </c>
    </row>
    <row r="98" spans="1:13" s="65" customFormat="1" ht="12">
      <c r="A98" s="54" t="s">
        <v>322</v>
      </c>
      <c r="B98" s="54" t="s">
        <v>323</v>
      </c>
      <c r="C98" s="202" t="s">
        <v>324</v>
      </c>
      <c r="D98" s="209"/>
      <c r="E98" s="203"/>
      <c r="F98" s="246">
        <v>30</v>
      </c>
      <c r="G98" s="108">
        <v>45</v>
      </c>
      <c r="H98" s="51">
        <v>34.06</v>
      </c>
      <c r="I98" s="51">
        <v>59.95</v>
      </c>
      <c r="J98" s="51" t="s">
        <v>1008</v>
      </c>
      <c r="K98" s="121">
        <v>8.4000000000000005E-2</v>
      </c>
      <c r="L98" s="122">
        <v>3.9999999999999996</v>
      </c>
      <c r="M98" s="42">
        <v>6.7999999999999996E-3</v>
      </c>
    </row>
    <row r="99" spans="1:13" s="65" customFormat="1" ht="12">
      <c r="A99" s="54" t="s">
        <v>325</v>
      </c>
      <c r="B99" s="54" t="s">
        <v>326</v>
      </c>
      <c r="C99" s="225" t="s">
        <v>327</v>
      </c>
      <c r="D99" s="226"/>
      <c r="E99" s="227"/>
      <c r="F99" s="246">
        <v>5</v>
      </c>
      <c r="G99" s="108">
        <v>120</v>
      </c>
      <c r="H99" s="51">
        <v>5.09</v>
      </c>
      <c r="I99" s="51">
        <v>8.9499999999999993</v>
      </c>
      <c r="J99" s="51" t="s">
        <v>1006</v>
      </c>
      <c r="K99" s="121">
        <v>3.1E-2</v>
      </c>
      <c r="L99" s="122">
        <v>3.9</v>
      </c>
      <c r="M99" s="42">
        <v>6.7999999999999996E-3</v>
      </c>
    </row>
    <row r="100" spans="1:13" s="65" customFormat="1" ht="12">
      <c r="A100" s="54" t="s">
        <v>328</v>
      </c>
      <c r="B100" s="54" t="s">
        <v>329</v>
      </c>
      <c r="C100" s="225" t="s">
        <v>3</v>
      </c>
      <c r="D100" s="226"/>
      <c r="E100" s="227"/>
      <c r="F100" s="246">
        <v>10</v>
      </c>
      <c r="G100" s="108">
        <v>105</v>
      </c>
      <c r="H100" s="51">
        <v>7.36</v>
      </c>
      <c r="I100" s="51">
        <v>12.95</v>
      </c>
      <c r="J100" s="51" t="s">
        <v>1007</v>
      </c>
      <c r="K100" s="121">
        <v>4.3999999999999997E-2</v>
      </c>
      <c r="L100" s="122">
        <v>4.8</v>
      </c>
      <c r="M100" s="42">
        <v>6.7999999999999996E-3</v>
      </c>
    </row>
    <row r="101" spans="1:13" s="65" customFormat="1" ht="12">
      <c r="A101" s="54" t="s">
        <v>330</v>
      </c>
      <c r="B101" s="54" t="s">
        <v>331</v>
      </c>
      <c r="C101" s="225" t="s">
        <v>332</v>
      </c>
      <c r="D101" s="226"/>
      <c r="E101" s="227"/>
      <c r="F101" s="246">
        <v>30</v>
      </c>
      <c r="G101" s="108">
        <v>45</v>
      </c>
      <c r="H101" s="51">
        <v>14.18</v>
      </c>
      <c r="I101" s="51">
        <v>24.95</v>
      </c>
      <c r="J101" s="51" t="s">
        <v>1008</v>
      </c>
      <c r="K101" s="121">
        <v>8.4000000000000005E-2</v>
      </c>
      <c r="L101" s="122">
        <v>3.9999999999999996</v>
      </c>
      <c r="M101" s="42">
        <v>6.7999999999999996E-3</v>
      </c>
    </row>
    <row r="102" spans="1:13" s="65" customFormat="1" ht="12">
      <c r="A102" s="54" t="s">
        <v>333</v>
      </c>
      <c r="B102" s="54" t="s">
        <v>334</v>
      </c>
      <c r="C102" s="202" t="s">
        <v>335</v>
      </c>
      <c r="D102" s="209"/>
      <c r="E102" s="203"/>
      <c r="F102" s="246">
        <v>5</v>
      </c>
      <c r="G102" s="108">
        <v>120</v>
      </c>
      <c r="H102" s="51">
        <v>22.7</v>
      </c>
      <c r="I102" s="51">
        <v>39.950000000000003</v>
      </c>
      <c r="J102" s="51" t="s">
        <v>1006</v>
      </c>
      <c r="K102" s="121">
        <v>3.1E-2</v>
      </c>
      <c r="L102" s="122">
        <v>3.9</v>
      </c>
      <c r="M102" s="42">
        <v>6.7999999999999996E-3</v>
      </c>
    </row>
    <row r="103" spans="1:13" s="65" customFormat="1" ht="12">
      <c r="A103" s="54" t="s">
        <v>336</v>
      </c>
      <c r="B103" s="54" t="s">
        <v>337</v>
      </c>
      <c r="C103" s="202" t="s">
        <v>4</v>
      </c>
      <c r="D103" s="209"/>
      <c r="E103" s="203"/>
      <c r="F103" s="246">
        <v>10</v>
      </c>
      <c r="G103" s="108">
        <v>105</v>
      </c>
      <c r="H103" s="51">
        <v>51.11</v>
      </c>
      <c r="I103" s="51">
        <v>89.95</v>
      </c>
      <c r="J103" s="51" t="s">
        <v>1007</v>
      </c>
      <c r="K103" s="121">
        <v>4.3999999999999997E-2</v>
      </c>
      <c r="L103" s="122">
        <v>4.8</v>
      </c>
      <c r="M103" s="42">
        <v>6.7999999999999996E-3</v>
      </c>
    </row>
    <row r="104" spans="1:13" s="65" customFormat="1" ht="12">
      <c r="A104" s="54" t="s">
        <v>338</v>
      </c>
      <c r="B104" s="54" t="s">
        <v>339</v>
      </c>
      <c r="C104" s="202" t="s">
        <v>340</v>
      </c>
      <c r="D104" s="209"/>
      <c r="E104" s="203"/>
      <c r="F104" s="246">
        <v>30</v>
      </c>
      <c r="G104" s="108">
        <v>45</v>
      </c>
      <c r="H104" s="51">
        <v>113.61</v>
      </c>
      <c r="I104" s="51">
        <v>199.95</v>
      </c>
      <c r="J104" s="51" t="s">
        <v>1008</v>
      </c>
      <c r="K104" s="121">
        <v>8.4000000000000005E-2</v>
      </c>
      <c r="L104" s="122">
        <v>3.9999999999999996</v>
      </c>
      <c r="M104" s="42">
        <v>6.7999999999999996E-3</v>
      </c>
    </row>
    <row r="105" spans="1:13" s="65" customFormat="1" ht="12">
      <c r="A105" s="54" t="s">
        <v>341</v>
      </c>
      <c r="B105" s="54" t="s">
        <v>342</v>
      </c>
      <c r="C105" s="202" t="s">
        <v>5</v>
      </c>
      <c r="D105" s="209"/>
      <c r="E105" s="203"/>
      <c r="F105" s="246">
        <v>2</v>
      </c>
      <c r="G105" s="108">
        <v>120</v>
      </c>
      <c r="H105" s="51">
        <v>19.86</v>
      </c>
      <c r="I105" s="51">
        <v>34.950000000000003</v>
      </c>
      <c r="J105" s="51" t="s">
        <v>1006</v>
      </c>
      <c r="K105" s="121">
        <v>2.8000000000000001E-2</v>
      </c>
      <c r="L105" s="122">
        <v>3.6</v>
      </c>
      <c r="M105" s="42">
        <v>6.7999999999999996E-3</v>
      </c>
    </row>
    <row r="106" spans="1:13" s="65" customFormat="1" ht="12">
      <c r="A106" s="54" t="s">
        <v>343</v>
      </c>
      <c r="B106" s="54" t="s">
        <v>344</v>
      </c>
      <c r="C106" s="202" t="s">
        <v>345</v>
      </c>
      <c r="D106" s="209"/>
      <c r="E106" s="203"/>
      <c r="F106" s="246">
        <v>5</v>
      </c>
      <c r="G106" s="108">
        <v>120</v>
      </c>
      <c r="H106" s="51">
        <v>36.9</v>
      </c>
      <c r="I106" s="51">
        <v>64.95</v>
      </c>
      <c r="J106" s="51" t="s">
        <v>1006</v>
      </c>
      <c r="K106" s="121">
        <v>3.1E-2</v>
      </c>
      <c r="L106" s="122">
        <v>3.9</v>
      </c>
      <c r="M106" s="42">
        <v>6.7999999999999996E-3</v>
      </c>
    </row>
    <row r="107" spans="1:13" s="65" customFormat="1" ht="12">
      <c r="A107" s="54" t="s">
        <v>346</v>
      </c>
      <c r="B107" s="54" t="s">
        <v>347</v>
      </c>
      <c r="C107" s="202" t="s">
        <v>6</v>
      </c>
      <c r="D107" s="209"/>
      <c r="E107" s="203"/>
      <c r="F107" s="246">
        <v>10</v>
      </c>
      <c r="G107" s="108">
        <v>105</v>
      </c>
      <c r="H107" s="51">
        <v>56.79</v>
      </c>
      <c r="I107" s="51">
        <v>99.95</v>
      </c>
      <c r="J107" s="51" t="s">
        <v>1007</v>
      </c>
      <c r="K107" s="121">
        <v>4.3999999999999997E-2</v>
      </c>
      <c r="L107" s="122">
        <v>4.8</v>
      </c>
      <c r="M107" s="42">
        <v>6.7999999999999996E-3</v>
      </c>
    </row>
    <row r="108" spans="1:13" s="65" customFormat="1" ht="12">
      <c r="A108" s="54" t="s">
        <v>348</v>
      </c>
      <c r="B108" s="54" t="s">
        <v>349</v>
      </c>
      <c r="C108" s="225" t="s">
        <v>350</v>
      </c>
      <c r="D108" s="226"/>
      <c r="E108" s="227"/>
      <c r="F108" s="246">
        <v>30</v>
      </c>
      <c r="G108" s="108">
        <v>45</v>
      </c>
      <c r="H108" s="51">
        <v>124.97</v>
      </c>
      <c r="I108" s="51">
        <v>219.95</v>
      </c>
      <c r="J108" s="51" t="s">
        <v>1008</v>
      </c>
      <c r="K108" s="121">
        <v>8.4000000000000005E-2</v>
      </c>
      <c r="L108" s="122">
        <v>3.9999999999999996</v>
      </c>
      <c r="M108" s="42">
        <v>6.7999999999999996E-3</v>
      </c>
    </row>
    <row r="109" spans="1:13" s="65" customFormat="1" ht="12">
      <c r="A109" s="54" t="s">
        <v>351</v>
      </c>
      <c r="B109" s="54" t="s">
        <v>352</v>
      </c>
      <c r="C109" s="225" t="s">
        <v>353</v>
      </c>
      <c r="D109" s="226"/>
      <c r="E109" s="227"/>
      <c r="F109" s="246">
        <v>5</v>
      </c>
      <c r="G109" s="108">
        <v>120</v>
      </c>
      <c r="H109" s="51">
        <v>14.18</v>
      </c>
      <c r="I109" s="51">
        <v>24.95</v>
      </c>
      <c r="J109" s="51" t="s">
        <v>1006</v>
      </c>
      <c r="K109" s="121">
        <v>3.1E-2</v>
      </c>
      <c r="L109" s="122">
        <v>3.9</v>
      </c>
      <c r="M109" s="42">
        <v>6.7999999999999996E-3</v>
      </c>
    </row>
    <row r="110" spans="1:13" s="65" customFormat="1" ht="12">
      <c r="A110" s="54" t="s">
        <v>354</v>
      </c>
      <c r="B110" s="54" t="s">
        <v>355</v>
      </c>
      <c r="C110" s="225" t="s">
        <v>7</v>
      </c>
      <c r="D110" s="226"/>
      <c r="E110" s="227"/>
      <c r="F110" s="246">
        <v>10</v>
      </c>
      <c r="G110" s="108">
        <v>105</v>
      </c>
      <c r="H110" s="51">
        <v>22.7</v>
      </c>
      <c r="I110" s="51">
        <v>39.950000000000003</v>
      </c>
      <c r="J110" s="51" t="s">
        <v>1007</v>
      </c>
      <c r="K110" s="121">
        <v>4.3999999999999997E-2</v>
      </c>
      <c r="L110" s="122">
        <v>4.8</v>
      </c>
      <c r="M110" s="42">
        <v>6.7999999999999996E-3</v>
      </c>
    </row>
    <row r="111" spans="1:13" s="65" customFormat="1" ht="12">
      <c r="A111" s="54" t="s">
        <v>356</v>
      </c>
      <c r="B111" s="54" t="s">
        <v>357</v>
      </c>
      <c r="C111" s="225" t="s">
        <v>358</v>
      </c>
      <c r="D111" s="226"/>
      <c r="E111" s="227"/>
      <c r="F111" s="246">
        <v>30</v>
      </c>
      <c r="G111" s="108">
        <v>45</v>
      </c>
      <c r="H111" s="51">
        <v>45.43</v>
      </c>
      <c r="I111" s="51">
        <v>79.95</v>
      </c>
      <c r="J111" s="51" t="s">
        <v>1008</v>
      </c>
      <c r="K111" s="121">
        <v>8.4000000000000005E-2</v>
      </c>
      <c r="L111" s="122">
        <v>3.9999999999999996</v>
      </c>
      <c r="M111" s="42">
        <v>6.7999999999999996E-3</v>
      </c>
    </row>
    <row r="112" spans="1:13" s="65" customFormat="1" ht="12">
      <c r="A112" s="54" t="s">
        <v>359</v>
      </c>
      <c r="B112" s="54" t="s">
        <v>360</v>
      </c>
      <c r="C112" s="202" t="s">
        <v>361</v>
      </c>
      <c r="D112" s="209"/>
      <c r="E112" s="203"/>
      <c r="F112" s="246">
        <v>5</v>
      </c>
      <c r="G112" s="108">
        <v>120</v>
      </c>
      <c r="H112" s="51">
        <v>5.65</v>
      </c>
      <c r="I112" s="51">
        <v>9.9499999999999993</v>
      </c>
      <c r="J112" s="51" t="s">
        <v>1006</v>
      </c>
      <c r="K112" s="121">
        <v>3.1E-2</v>
      </c>
      <c r="L112" s="122">
        <v>3.9</v>
      </c>
      <c r="M112" s="42">
        <v>6.7999999999999996E-3</v>
      </c>
    </row>
    <row r="113" spans="1:13" s="65" customFormat="1" ht="12">
      <c r="A113" s="54" t="s">
        <v>362</v>
      </c>
      <c r="B113" s="54" t="s">
        <v>363</v>
      </c>
      <c r="C113" s="202" t="s">
        <v>8</v>
      </c>
      <c r="D113" s="209"/>
      <c r="E113" s="203"/>
      <c r="F113" s="246">
        <v>10</v>
      </c>
      <c r="G113" s="108">
        <v>105</v>
      </c>
      <c r="H113" s="51">
        <v>7.36</v>
      </c>
      <c r="I113" s="51">
        <v>12.95</v>
      </c>
      <c r="J113" s="51" t="s">
        <v>1007</v>
      </c>
      <c r="K113" s="121">
        <v>4.3999999999999997E-2</v>
      </c>
      <c r="L113" s="122">
        <v>4.8</v>
      </c>
      <c r="M113" s="42">
        <v>6.7999999999999996E-3</v>
      </c>
    </row>
    <row r="114" spans="1:13" s="65" customFormat="1" ht="12">
      <c r="A114" s="54" t="s">
        <v>364</v>
      </c>
      <c r="B114" s="54" t="s">
        <v>365</v>
      </c>
      <c r="C114" s="202" t="s">
        <v>366</v>
      </c>
      <c r="D114" s="209"/>
      <c r="E114" s="203"/>
      <c r="F114" s="246">
        <v>30</v>
      </c>
      <c r="G114" s="108">
        <v>45</v>
      </c>
      <c r="H114" s="51">
        <v>15.31</v>
      </c>
      <c r="I114" s="51">
        <v>26.95</v>
      </c>
      <c r="J114" s="51" t="s">
        <v>1008</v>
      </c>
      <c r="K114" s="121">
        <v>8.4000000000000005E-2</v>
      </c>
      <c r="L114" s="122">
        <v>3.9999999999999996</v>
      </c>
      <c r="M114" s="42">
        <v>6.7999999999999996E-3</v>
      </c>
    </row>
    <row r="115" spans="1:13" s="65" customFormat="1" ht="12">
      <c r="A115" s="54" t="s">
        <v>367</v>
      </c>
      <c r="B115" s="54" t="s">
        <v>368</v>
      </c>
      <c r="C115" s="225" t="s">
        <v>369</v>
      </c>
      <c r="D115" s="226"/>
      <c r="E115" s="227"/>
      <c r="F115" s="246">
        <v>5</v>
      </c>
      <c r="G115" s="108">
        <v>120</v>
      </c>
      <c r="H115" s="51">
        <v>5.65</v>
      </c>
      <c r="I115" s="51">
        <v>9.9499999999999993</v>
      </c>
      <c r="J115" s="51" t="s">
        <v>1006</v>
      </c>
      <c r="K115" s="121">
        <v>3.1E-2</v>
      </c>
      <c r="L115" s="122">
        <v>3.9</v>
      </c>
      <c r="M115" s="42">
        <v>6.7999999999999996E-3</v>
      </c>
    </row>
    <row r="116" spans="1:13" s="65" customFormat="1" ht="12">
      <c r="A116" s="54" t="s">
        <v>370</v>
      </c>
      <c r="B116" s="54" t="s">
        <v>371</v>
      </c>
      <c r="C116" s="225" t="s">
        <v>9</v>
      </c>
      <c r="D116" s="226"/>
      <c r="E116" s="227"/>
      <c r="F116" s="246">
        <v>10</v>
      </c>
      <c r="G116" s="108">
        <v>105</v>
      </c>
      <c r="H116" s="51">
        <v>7.36</v>
      </c>
      <c r="I116" s="51">
        <v>12.95</v>
      </c>
      <c r="J116" s="51" t="s">
        <v>1007</v>
      </c>
      <c r="K116" s="121">
        <v>4.3999999999999997E-2</v>
      </c>
      <c r="L116" s="122">
        <v>4.8</v>
      </c>
      <c r="M116" s="42">
        <v>6.7999999999999996E-3</v>
      </c>
    </row>
    <row r="117" spans="1:13" s="65" customFormat="1" ht="12">
      <c r="A117" s="54" t="s">
        <v>372</v>
      </c>
      <c r="B117" s="54" t="s">
        <v>373</v>
      </c>
      <c r="C117" s="225" t="s">
        <v>374</v>
      </c>
      <c r="D117" s="226"/>
      <c r="E117" s="227"/>
      <c r="F117" s="246">
        <v>30</v>
      </c>
      <c r="G117" s="108">
        <v>45</v>
      </c>
      <c r="H117" s="51">
        <v>15.31</v>
      </c>
      <c r="I117" s="51">
        <v>26.95</v>
      </c>
      <c r="J117" s="51" t="s">
        <v>1008</v>
      </c>
      <c r="K117" s="121">
        <v>8.4000000000000005E-2</v>
      </c>
      <c r="L117" s="122">
        <v>3.9999999999999996</v>
      </c>
      <c r="M117" s="42">
        <v>6.7999999999999996E-3</v>
      </c>
    </row>
    <row r="118" spans="1:13" s="65" customFormat="1" ht="12">
      <c r="A118" s="54" t="s">
        <v>375</v>
      </c>
      <c r="B118" s="54" t="s">
        <v>376</v>
      </c>
      <c r="C118" s="202" t="s">
        <v>377</v>
      </c>
      <c r="D118" s="209"/>
      <c r="E118" s="203"/>
      <c r="F118" s="246">
        <v>5</v>
      </c>
      <c r="G118" s="108">
        <v>120</v>
      </c>
      <c r="H118" s="51">
        <v>14.18</v>
      </c>
      <c r="I118" s="51">
        <v>24.95</v>
      </c>
      <c r="J118" s="51" t="s">
        <v>1006</v>
      </c>
      <c r="K118" s="121">
        <v>3.1E-2</v>
      </c>
      <c r="L118" s="122">
        <v>3.9</v>
      </c>
      <c r="M118" s="42">
        <v>6.7999999999999996E-3</v>
      </c>
    </row>
    <row r="119" spans="1:13" s="65" customFormat="1" ht="12">
      <c r="A119" s="54" t="s">
        <v>378</v>
      </c>
      <c r="B119" s="54" t="s">
        <v>379</v>
      </c>
      <c r="C119" s="202" t="s">
        <v>10</v>
      </c>
      <c r="D119" s="209"/>
      <c r="E119" s="203"/>
      <c r="F119" s="246">
        <v>10</v>
      </c>
      <c r="G119" s="108">
        <v>105</v>
      </c>
      <c r="H119" s="51">
        <v>22.7</v>
      </c>
      <c r="I119" s="51">
        <v>39.950000000000003</v>
      </c>
      <c r="J119" s="51" t="s">
        <v>1007</v>
      </c>
      <c r="K119" s="121">
        <v>4.3999999999999997E-2</v>
      </c>
      <c r="L119" s="122">
        <v>4.8</v>
      </c>
      <c r="M119" s="42">
        <v>6.7999999999999996E-3</v>
      </c>
    </row>
    <row r="120" spans="1:13" s="65" customFormat="1" ht="12">
      <c r="A120" s="54" t="s">
        <v>380</v>
      </c>
      <c r="B120" s="54" t="s">
        <v>381</v>
      </c>
      <c r="C120" s="202" t="s">
        <v>382</v>
      </c>
      <c r="D120" s="209"/>
      <c r="E120" s="203"/>
      <c r="F120" s="246">
        <v>30</v>
      </c>
      <c r="G120" s="108">
        <v>45</v>
      </c>
      <c r="H120" s="51">
        <v>54.52</v>
      </c>
      <c r="I120" s="51">
        <v>95.95</v>
      </c>
      <c r="J120" s="51" t="s">
        <v>1008</v>
      </c>
      <c r="K120" s="121">
        <v>8.4000000000000005E-2</v>
      </c>
      <c r="L120" s="122">
        <v>3.9999999999999996</v>
      </c>
      <c r="M120" s="42">
        <v>6.7999999999999996E-3</v>
      </c>
    </row>
    <row r="121" spans="1:13" s="65" customFormat="1" ht="12">
      <c r="A121" s="54" t="s">
        <v>383</v>
      </c>
      <c r="B121" s="54" t="s">
        <v>384</v>
      </c>
      <c r="C121" s="225" t="s">
        <v>385</v>
      </c>
      <c r="D121" s="226"/>
      <c r="E121" s="227"/>
      <c r="F121" s="246">
        <v>5</v>
      </c>
      <c r="G121" s="108">
        <v>120</v>
      </c>
      <c r="H121" s="51">
        <v>8.49</v>
      </c>
      <c r="I121" s="51">
        <v>14.95</v>
      </c>
      <c r="J121" s="51" t="s">
        <v>1006</v>
      </c>
      <c r="K121" s="121">
        <v>3.1E-2</v>
      </c>
      <c r="L121" s="122">
        <v>3.9</v>
      </c>
      <c r="M121" s="42">
        <v>6.7999999999999996E-3</v>
      </c>
    </row>
    <row r="122" spans="1:13" s="65" customFormat="1" ht="12">
      <c r="A122" s="54" t="s">
        <v>386</v>
      </c>
      <c r="B122" s="54" t="s">
        <v>387</v>
      </c>
      <c r="C122" s="225" t="s">
        <v>11</v>
      </c>
      <c r="D122" s="226"/>
      <c r="E122" s="227"/>
      <c r="F122" s="246">
        <v>10</v>
      </c>
      <c r="G122" s="108">
        <v>105</v>
      </c>
      <c r="H122" s="51">
        <v>14.18</v>
      </c>
      <c r="I122" s="51">
        <v>24.95</v>
      </c>
      <c r="J122" s="51" t="s">
        <v>1007</v>
      </c>
      <c r="K122" s="121">
        <v>4.3999999999999997E-2</v>
      </c>
      <c r="L122" s="122">
        <v>4.8</v>
      </c>
      <c r="M122" s="42">
        <v>6.7999999999999996E-3</v>
      </c>
    </row>
    <row r="123" spans="1:13" s="65" customFormat="1" ht="12">
      <c r="A123" s="54" t="s">
        <v>388</v>
      </c>
      <c r="B123" s="54" t="s">
        <v>389</v>
      </c>
      <c r="C123" s="225" t="s">
        <v>390</v>
      </c>
      <c r="D123" s="226"/>
      <c r="E123" s="227"/>
      <c r="F123" s="246">
        <v>30</v>
      </c>
      <c r="G123" s="108">
        <v>45</v>
      </c>
      <c r="H123" s="51">
        <v>28.38</v>
      </c>
      <c r="I123" s="51">
        <v>49.95</v>
      </c>
      <c r="J123" s="51" t="s">
        <v>1008</v>
      </c>
      <c r="K123" s="121">
        <v>8.4000000000000005E-2</v>
      </c>
      <c r="L123" s="122">
        <v>3.9999999999999996</v>
      </c>
      <c r="M123" s="42">
        <v>6.7999999999999996E-3</v>
      </c>
    </row>
    <row r="124" spans="1:13" s="65" customFormat="1" ht="12">
      <c r="A124" s="54" t="s">
        <v>391</v>
      </c>
      <c r="B124" s="54" t="s">
        <v>392</v>
      </c>
      <c r="C124" s="202" t="s">
        <v>393</v>
      </c>
      <c r="D124" s="209"/>
      <c r="E124" s="203"/>
      <c r="F124" s="246">
        <v>5</v>
      </c>
      <c r="G124" s="108">
        <v>120</v>
      </c>
      <c r="H124" s="51">
        <v>11.34</v>
      </c>
      <c r="I124" s="51">
        <v>19.95</v>
      </c>
      <c r="J124" s="51" t="s">
        <v>1006</v>
      </c>
      <c r="K124" s="121">
        <v>3.1E-2</v>
      </c>
      <c r="L124" s="122">
        <v>3.9</v>
      </c>
      <c r="M124" s="42">
        <v>6.7999999999999996E-3</v>
      </c>
    </row>
    <row r="125" spans="1:13" s="65" customFormat="1" ht="12">
      <c r="A125" s="54" t="s">
        <v>394</v>
      </c>
      <c r="B125" s="54" t="s">
        <v>395</v>
      </c>
      <c r="C125" s="202" t="s">
        <v>12</v>
      </c>
      <c r="D125" s="209"/>
      <c r="E125" s="203"/>
      <c r="F125" s="246">
        <v>10</v>
      </c>
      <c r="G125" s="108">
        <v>105</v>
      </c>
      <c r="H125" s="51">
        <v>17.02</v>
      </c>
      <c r="I125" s="51">
        <v>29.95</v>
      </c>
      <c r="J125" s="51" t="s">
        <v>1007</v>
      </c>
      <c r="K125" s="121">
        <v>4.3999999999999997E-2</v>
      </c>
      <c r="L125" s="122">
        <v>4.8</v>
      </c>
      <c r="M125" s="42">
        <v>6.7999999999999996E-3</v>
      </c>
    </row>
    <row r="126" spans="1:13" s="65" customFormat="1" ht="12">
      <c r="A126" s="54" t="s">
        <v>396</v>
      </c>
      <c r="B126" s="54" t="s">
        <v>397</v>
      </c>
      <c r="C126" s="202" t="s">
        <v>398</v>
      </c>
      <c r="D126" s="209"/>
      <c r="E126" s="203"/>
      <c r="F126" s="246">
        <v>30</v>
      </c>
      <c r="G126" s="108">
        <v>45</v>
      </c>
      <c r="H126" s="51">
        <v>34.06</v>
      </c>
      <c r="I126" s="51">
        <v>59.95</v>
      </c>
      <c r="J126" s="51" t="s">
        <v>1008</v>
      </c>
      <c r="K126" s="121">
        <v>8.4000000000000005E-2</v>
      </c>
      <c r="L126" s="122">
        <v>3.9999999999999996</v>
      </c>
      <c r="M126" s="42">
        <v>6.7999999999999996E-3</v>
      </c>
    </row>
    <row r="127" spans="1:13" s="65" customFormat="1" ht="12">
      <c r="A127" s="54" t="s">
        <v>399</v>
      </c>
      <c r="B127" s="54" t="s">
        <v>400</v>
      </c>
      <c r="C127" s="225" t="s">
        <v>401</v>
      </c>
      <c r="D127" s="226"/>
      <c r="E127" s="227"/>
      <c r="F127" s="246">
        <v>5</v>
      </c>
      <c r="G127" s="108">
        <v>120</v>
      </c>
      <c r="H127" s="51">
        <v>3.95</v>
      </c>
      <c r="I127" s="51">
        <v>6.95</v>
      </c>
      <c r="J127" s="51" t="s">
        <v>1006</v>
      </c>
      <c r="K127" s="121">
        <v>3.1E-2</v>
      </c>
      <c r="L127" s="122">
        <v>3.9</v>
      </c>
      <c r="M127" s="42">
        <v>6.7999999999999996E-3</v>
      </c>
    </row>
    <row r="128" spans="1:13" s="65" customFormat="1" ht="12">
      <c r="A128" s="54" t="s">
        <v>402</v>
      </c>
      <c r="B128" s="54" t="s">
        <v>403</v>
      </c>
      <c r="C128" s="225" t="s">
        <v>13</v>
      </c>
      <c r="D128" s="226"/>
      <c r="E128" s="227"/>
      <c r="F128" s="246">
        <v>10</v>
      </c>
      <c r="G128" s="108">
        <v>105</v>
      </c>
      <c r="H128" s="51">
        <v>5.65</v>
      </c>
      <c r="I128" s="51">
        <v>9.9499999999999993</v>
      </c>
      <c r="J128" s="51" t="s">
        <v>1007</v>
      </c>
      <c r="K128" s="121">
        <v>4.3999999999999997E-2</v>
      </c>
      <c r="L128" s="122">
        <v>4.8</v>
      </c>
      <c r="M128" s="42">
        <v>6.7999999999999996E-3</v>
      </c>
    </row>
    <row r="129" spans="1:13" s="65" customFormat="1" ht="12">
      <c r="A129" s="54" t="s">
        <v>404</v>
      </c>
      <c r="B129" s="54" t="s">
        <v>405</v>
      </c>
      <c r="C129" s="225" t="s">
        <v>406</v>
      </c>
      <c r="D129" s="226"/>
      <c r="E129" s="227"/>
      <c r="F129" s="246">
        <v>30</v>
      </c>
      <c r="G129" s="108">
        <v>45</v>
      </c>
      <c r="H129" s="51">
        <v>14.18</v>
      </c>
      <c r="I129" s="51">
        <v>24.95</v>
      </c>
      <c r="J129" s="51" t="s">
        <v>1008</v>
      </c>
      <c r="K129" s="121">
        <v>8.4000000000000005E-2</v>
      </c>
      <c r="L129" s="122">
        <v>3.9999999999999996</v>
      </c>
      <c r="M129" s="42">
        <v>6.7999999999999996E-3</v>
      </c>
    </row>
    <row r="130" spans="1:13" s="65" customFormat="1" ht="12">
      <c r="A130" s="54" t="s">
        <v>407</v>
      </c>
      <c r="B130" s="54" t="s">
        <v>408</v>
      </c>
      <c r="C130" s="202" t="s">
        <v>409</v>
      </c>
      <c r="D130" s="209"/>
      <c r="E130" s="203"/>
      <c r="F130" s="246">
        <v>5</v>
      </c>
      <c r="G130" s="108">
        <v>120</v>
      </c>
      <c r="H130" s="51">
        <v>8.49</v>
      </c>
      <c r="I130" s="51">
        <v>14.95</v>
      </c>
      <c r="J130" s="51" t="s">
        <v>1006</v>
      </c>
      <c r="K130" s="121">
        <v>3.1E-2</v>
      </c>
      <c r="L130" s="122">
        <v>3.9</v>
      </c>
      <c r="M130" s="42">
        <v>6.7999999999999996E-3</v>
      </c>
    </row>
    <row r="131" spans="1:13" s="65" customFormat="1" ht="12">
      <c r="A131" s="54" t="s">
        <v>410</v>
      </c>
      <c r="B131" s="54" t="s">
        <v>411</v>
      </c>
      <c r="C131" s="202" t="s">
        <v>14</v>
      </c>
      <c r="D131" s="209"/>
      <c r="E131" s="203"/>
      <c r="F131" s="246">
        <v>10</v>
      </c>
      <c r="G131" s="108">
        <v>105</v>
      </c>
      <c r="H131" s="51">
        <v>14.18</v>
      </c>
      <c r="I131" s="51">
        <v>24.95</v>
      </c>
      <c r="J131" s="51" t="s">
        <v>1007</v>
      </c>
      <c r="K131" s="121">
        <v>4.3999999999999997E-2</v>
      </c>
      <c r="L131" s="122">
        <v>4.8</v>
      </c>
      <c r="M131" s="42">
        <v>6.7999999999999996E-3</v>
      </c>
    </row>
    <row r="132" spans="1:13" s="65" customFormat="1" ht="12">
      <c r="A132" s="54" t="s">
        <v>412</v>
      </c>
      <c r="B132" s="54" t="s">
        <v>413</v>
      </c>
      <c r="C132" s="202" t="s">
        <v>414</v>
      </c>
      <c r="D132" s="209"/>
      <c r="E132" s="203"/>
      <c r="F132" s="246">
        <v>30</v>
      </c>
      <c r="G132" s="108">
        <v>45</v>
      </c>
      <c r="H132" s="51">
        <v>28.38</v>
      </c>
      <c r="I132" s="51">
        <v>49.95</v>
      </c>
      <c r="J132" s="51" t="s">
        <v>1008</v>
      </c>
      <c r="K132" s="121">
        <v>8.4000000000000005E-2</v>
      </c>
      <c r="L132" s="122">
        <v>3.9999999999999996</v>
      </c>
      <c r="M132" s="42">
        <v>6.7999999999999996E-3</v>
      </c>
    </row>
    <row r="133" spans="1:13" s="65" customFormat="1" ht="12">
      <c r="A133" s="54" t="s">
        <v>415</v>
      </c>
      <c r="B133" s="54" t="s">
        <v>416</v>
      </c>
      <c r="C133" s="225" t="s">
        <v>417</v>
      </c>
      <c r="D133" s="226"/>
      <c r="E133" s="227"/>
      <c r="F133" s="246">
        <v>5</v>
      </c>
      <c r="G133" s="108">
        <v>120</v>
      </c>
      <c r="H133" s="51">
        <v>11.34</v>
      </c>
      <c r="I133" s="51">
        <v>19.95</v>
      </c>
      <c r="J133" s="51" t="s">
        <v>1006</v>
      </c>
      <c r="K133" s="121">
        <v>3.1E-2</v>
      </c>
      <c r="L133" s="122">
        <v>3.9</v>
      </c>
      <c r="M133" s="42">
        <v>6.7999999999999996E-3</v>
      </c>
    </row>
    <row r="134" spans="1:13" s="65" customFormat="1" ht="12">
      <c r="A134" s="54" t="s">
        <v>418</v>
      </c>
      <c r="B134" s="54" t="s">
        <v>419</v>
      </c>
      <c r="C134" s="225" t="s">
        <v>15</v>
      </c>
      <c r="D134" s="226"/>
      <c r="E134" s="227"/>
      <c r="F134" s="246">
        <v>10</v>
      </c>
      <c r="G134" s="108">
        <v>105</v>
      </c>
      <c r="H134" s="51">
        <v>17.02</v>
      </c>
      <c r="I134" s="51">
        <v>29.95</v>
      </c>
      <c r="J134" s="51" t="s">
        <v>1007</v>
      </c>
      <c r="K134" s="121">
        <v>4.3999999999999997E-2</v>
      </c>
      <c r="L134" s="122">
        <v>4.8</v>
      </c>
      <c r="M134" s="42">
        <v>6.7999999999999996E-3</v>
      </c>
    </row>
    <row r="135" spans="1:13" s="65" customFormat="1" ht="12">
      <c r="A135" s="54" t="s">
        <v>420</v>
      </c>
      <c r="B135" s="54" t="s">
        <v>421</v>
      </c>
      <c r="C135" s="225" t="s">
        <v>422</v>
      </c>
      <c r="D135" s="226"/>
      <c r="E135" s="227"/>
      <c r="F135" s="246">
        <v>30</v>
      </c>
      <c r="G135" s="108">
        <v>45</v>
      </c>
      <c r="H135" s="51">
        <v>34.06</v>
      </c>
      <c r="I135" s="51">
        <v>59.95</v>
      </c>
      <c r="J135" s="51" t="s">
        <v>1008</v>
      </c>
      <c r="K135" s="121">
        <v>8.4000000000000005E-2</v>
      </c>
      <c r="L135" s="122">
        <v>3.9999999999999996</v>
      </c>
      <c r="M135" s="42">
        <v>6.7999999999999996E-3</v>
      </c>
    </row>
    <row r="136" spans="1:13" s="65" customFormat="1" ht="12">
      <c r="A136" s="54" t="s">
        <v>423</v>
      </c>
      <c r="B136" s="54" t="s">
        <v>424</v>
      </c>
      <c r="C136" s="202" t="s">
        <v>425</v>
      </c>
      <c r="D136" s="209"/>
      <c r="E136" s="203"/>
      <c r="F136" s="246">
        <v>5</v>
      </c>
      <c r="G136" s="108">
        <v>120</v>
      </c>
      <c r="H136" s="51">
        <v>8.49</v>
      </c>
      <c r="I136" s="51">
        <v>14.95</v>
      </c>
      <c r="J136" s="51" t="s">
        <v>1006</v>
      </c>
      <c r="K136" s="121">
        <v>3.1E-2</v>
      </c>
      <c r="L136" s="122">
        <v>3.9</v>
      </c>
      <c r="M136" s="42">
        <v>6.7999999999999996E-3</v>
      </c>
    </row>
    <row r="137" spans="1:13" s="65" customFormat="1" ht="12">
      <c r="A137" s="54" t="s">
        <v>426</v>
      </c>
      <c r="B137" s="54" t="s">
        <v>427</v>
      </c>
      <c r="C137" s="202" t="s">
        <v>16</v>
      </c>
      <c r="D137" s="209"/>
      <c r="E137" s="203"/>
      <c r="F137" s="246">
        <v>10</v>
      </c>
      <c r="G137" s="108">
        <v>105</v>
      </c>
      <c r="H137" s="51">
        <v>13.04</v>
      </c>
      <c r="I137" s="51">
        <v>22.95</v>
      </c>
      <c r="J137" s="51" t="s">
        <v>1007</v>
      </c>
      <c r="K137" s="121">
        <v>4.3999999999999997E-2</v>
      </c>
      <c r="L137" s="122">
        <v>4.8</v>
      </c>
      <c r="M137" s="42">
        <v>6.7999999999999996E-3</v>
      </c>
    </row>
    <row r="138" spans="1:13" s="65" customFormat="1" ht="12">
      <c r="A138" s="54" t="s">
        <v>428</v>
      </c>
      <c r="B138" s="54" t="s">
        <v>429</v>
      </c>
      <c r="C138" s="202" t="s">
        <v>430</v>
      </c>
      <c r="D138" s="209"/>
      <c r="E138" s="203"/>
      <c r="F138" s="246">
        <v>30</v>
      </c>
      <c r="G138" s="108">
        <v>45</v>
      </c>
      <c r="H138" s="51">
        <v>28.38</v>
      </c>
      <c r="I138" s="51">
        <v>49.95</v>
      </c>
      <c r="J138" s="51" t="s">
        <v>1008</v>
      </c>
      <c r="K138" s="121">
        <v>8.4000000000000005E-2</v>
      </c>
      <c r="L138" s="122">
        <v>3.9999999999999996</v>
      </c>
      <c r="M138" s="42">
        <v>6.7999999999999996E-3</v>
      </c>
    </row>
    <row r="139" spans="1:13" s="65" customFormat="1" ht="12">
      <c r="A139" s="54" t="s">
        <v>431</v>
      </c>
      <c r="B139" s="54" t="s">
        <v>432</v>
      </c>
      <c r="C139" s="225" t="s">
        <v>433</v>
      </c>
      <c r="D139" s="226"/>
      <c r="E139" s="227"/>
      <c r="F139" s="246">
        <v>5</v>
      </c>
      <c r="G139" s="108">
        <v>120</v>
      </c>
      <c r="H139" s="51">
        <v>11.34</v>
      </c>
      <c r="I139" s="51">
        <v>19.95</v>
      </c>
      <c r="J139" s="51" t="s">
        <v>1006</v>
      </c>
      <c r="K139" s="121">
        <v>3.1E-2</v>
      </c>
      <c r="L139" s="122">
        <v>3.9</v>
      </c>
      <c r="M139" s="42">
        <v>6.7999999999999996E-3</v>
      </c>
    </row>
    <row r="140" spans="1:13" s="65" customFormat="1" ht="12">
      <c r="A140" s="54" t="s">
        <v>434</v>
      </c>
      <c r="B140" s="54" t="s">
        <v>435</v>
      </c>
      <c r="C140" s="225" t="s">
        <v>17</v>
      </c>
      <c r="D140" s="226"/>
      <c r="E140" s="227"/>
      <c r="F140" s="246">
        <v>10</v>
      </c>
      <c r="G140" s="108">
        <v>105</v>
      </c>
      <c r="H140" s="51">
        <v>17.02</v>
      </c>
      <c r="I140" s="51">
        <v>29.95</v>
      </c>
      <c r="J140" s="51" t="s">
        <v>1007</v>
      </c>
      <c r="K140" s="121">
        <v>4.3999999999999997E-2</v>
      </c>
      <c r="L140" s="122">
        <v>4.8</v>
      </c>
      <c r="M140" s="42">
        <v>6.7999999999999996E-3</v>
      </c>
    </row>
    <row r="141" spans="1:13" s="65" customFormat="1" ht="12">
      <c r="A141" s="54" t="s">
        <v>436</v>
      </c>
      <c r="B141" s="54" t="s">
        <v>437</v>
      </c>
      <c r="C141" s="225" t="s">
        <v>438</v>
      </c>
      <c r="D141" s="226"/>
      <c r="E141" s="227"/>
      <c r="F141" s="246">
        <v>30</v>
      </c>
      <c r="G141" s="108">
        <v>45</v>
      </c>
      <c r="H141" s="51">
        <v>34.06</v>
      </c>
      <c r="I141" s="51">
        <v>59.95</v>
      </c>
      <c r="J141" s="51" t="s">
        <v>1008</v>
      </c>
      <c r="K141" s="121">
        <v>8.4000000000000005E-2</v>
      </c>
      <c r="L141" s="122">
        <v>3.9999999999999996</v>
      </c>
      <c r="M141" s="42">
        <v>6.7999999999999996E-3</v>
      </c>
    </row>
    <row r="142" spans="1:13" s="65" customFormat="1" ht="12">
      <c r="A142" s="54" t="s">
        <v>439</v>
      </c>
      <c r="B142" s="54" t="s">
        <v>440</v>
      </c>
      <c r="C142" s="202" t="s">
        <v>441</v>
      </c>
      <c r="D142" s="209"/>
      <c r="E142" s="203"/>
      <c r="F142" s="246">
        <v>5</v>
      </c>
      <c r="G142" s="108">
        <v>120</v>
      </c>
      <c r="H142" s="51">
        <v>7.36</v>
      </c>
      <c r="I142" s="51">
        <v>12.95</v>
      </c>
      <c r="J142" s="51" t="s">
        <v>1006</v>
      </c>
      <c r="K142" s="121">
        <v>3.1E-2</v>
      </c>
      <c r="L142" s="122">
        <v>3.9</v>
      </c>
      <c r="M142" s="42">
        <v>6.7999999999999996E-3</v>
      </c>
    </row>
    <row r="143" spans="1:13" s="65" customFormat="1" ht="12">
      <c r="A143" s="54" t="s">
        <v>442</v>
      </c>
      <c r="B143" s="54" t="s">
        <v>443</v>
      </c>
      <c r="C143" s="202" t="s">
        <v>18</v>
      </c>
      <c r="D143" s="209"/>
      <c r="E143" s="203"/>
      <c r="F143" s="246">
        <v>10</v>
      </c>
      <c r="G143" s="108">
        <v>105</v>
      </c>
      <c r="H143" s="51">
        <v>11.34</v>
      </c>
      <c r="I143" s="51">
        <v>19.95</v>
      </c>
      <c r="J143" s="51" t="s">
        <v>1007</v>
      </c>
      <c r="K143" s="121">
        <v>4.3999999999999997E-2</v>
      </c>
      <c r="L143" s="122">
        <v>4.8</v>
      </c>
      <c r="M143" s="42">
        <v>6.7999999999999996E-3</v>
      </c>
    </row>
    <row r="144" spans="1:13" s="65" customFormat="1" ht="12">
      <c r="A144" s="54" t="s">
        <v>444</v>
      </c>
      <c r="B144" s="54" t="s">
        <v>445</v>
      </c>
      <c r="C144" s="202" t="s">
        <v>446</v>
      </c>
      <c r="D144" s="209"/>
      <c r="E144" s="203"/>
      <c r="F144" s="246">
        <v>30</v>
      </c>
      <c r="G144" s="108">
        <v>45</v>
      </c>
      <c r="H144" s="51">
        <v>22.7</v>
      </c>
      <c r="I144" s="51">
        <v>39.950000000000003</v>
      </c>
      <c r="J144" s="51" t="s">
        <v>1008</v>
      </c>
      <c r="K144" s="121">
        <v>8.4000000000000005E-2</v>
      </c>
      <c r="L144" s="122">
        <v>3.9999999999999996</v>
      </c>
      <c r="M144" s="42">
        <v>6.7999999999999996E-3</v>
      </c>
    </row>
    <row r="145" spans="1:13" s="65" customFormat="1" ht="12">
      <c r="A145" s="54" t="s">
        <v>447</v>
      </c>
      <c r="B145" s="54" t="s">
        <v>448</v>
      </c>
      <c r="C145" s="225" t="s">
        <v>19</v>
      </c>
      <c r="D145" s="226"/>
      <c r="E145" s="227"/>
      <c r="F145" s="246">
        <v>2</v>
      </c>
      <c r="G145" s="108">
        <v>120</v>
      </c>
      <c r="H145" s="51">
        <v>28.38</v>
      </c>
      <c r="I145" s="51">
        <v>49.95</v>
      </c>
      <c r="J145" s="51" t="s">
        <v>1006</v>
      </c>
      <c r="K145" s="121">
        <v>2.8000000000000001E-2</v>
      </c>
      <c r="L145" s="122">
        <v>3.6</v>
      </c>
      <c r="M145" s="42">
        <v>6.7999999999999996E-3</v>
      </c>
    </row>
    <row r="146" spans="1:13" s="65" customFormat="1" ht="12">
      <c r="A146" s="54" t="s">
        <v>449</v>
      </c>
      <c r="B146" s="54" t="s">
        <v>450</v>
      </c>
      <c r="C146" s="225" t="s">
        <v>451</v>
      </c>
      <c r="D146" s="226"/>
      <c r="E146" s="227"/>
      <c r="F146" s="246">
        <v>5</v>
      </c>
      <c r="G146" s="108">
        <v>120</v>
      </c>
      <c r="H146" s="51">
        <v>56.79</v>
      </c>
      <c r="I146" s="51">
        <v>99.95</v>
      </c>
      <c r="J146" s="51" t="s">
        <v>1006</v>
      </c>
      <c r="K146" s="121">
        <v>3.1E-2</v>
      </c>
      <c r="L146" s="122">
        <v>3.9</v>
      </c>
      <c r="M146" s="42">
        <v>6.7999999999999996E-3</v>
      </c>
    </row>
    <row r="147" spans="1:13" s="65" customFormat="1" ht="12">
      <c r="A147" s="54" t="s">
        <v>452</v>
      </c>
      <c r="B147" s="54" t="s">
        <v>453</v>
      </c>
      <c r="C147" s="225" t="s">
        <v>20</v>
      </c>
      <c r="D147" s="226"/>
      <c r="E147" s="227"/>
      <c r="F147" s="246">
        <v>10</v>
      </c>
      <c r="G147" s="108">
        <v>105</v>
      </c>
      <c r="H147" s="51">
        <v>90.88</v>
      </c>
      <c r="I147" s="51">
        <v>159.94999999999999</v>
      </c>
      <c r="J147" s="51" t="s">
        <v>1007</v>
      </c>
      <c r="K147" s="121">
        <v>4.3999999999999997E-2</v>
      </c>
      <c r="L147" s="122">
        <v>4.8</v>
      </c>
      <c r="M147" s="42">
        <v>6.7999999999999996E-3</v>
      </c>
    </row>
    <row r="148" spans="1:13" s="65" customFormat="1" ht="12">
      <c r="A148" s="54" t="s">
        <v>454</v>
      </c>
      <c r="B148" s="54" t="s">
        <v>455</v>
      </c>
      <c r="C148" s="225" t="s">
        <v>456</v>
      </c>
      <c r="D148" s="226"/>
      <c r="E148" s="227"/>
      <c r="F148" s="246">
        <v>30</v>
      </c>
      <c r="G148" s="108">
        <v>45</v>
      </c>
      <c r="H148" s="51">
        <v>204.52</v>
      </c>
      <c r="I148" s="51">
        <v>359.95</v>
      </c>
      <c r="J148" s="51" t="s">
        <v>1008</v>
      </c>
      <c r="K148" s="121">
        <v>8.4000000000000005E-2</v>
      </c>
      <c r="L148" s="122">
        <v>3.9999999999999996</v>
      </c>
      <c r="M148" s="42">
        <v>6.7999999999999996E-3</v>
      </c>
    </row>
    <row r="149" spans="1:13" s="65" customFormat="1" ht="12">
      <c r="A149" s="54" t="s">
        <v>457</v>
      </c>
      <c r="B149" s="54" t="s">
        <v>458</v>
      </c>
      <c r="C149" s="202" t="s">
        <v>21</v>
      </c>
      <c r="D149" s="209"/>
      <c r="E149" s="203"/>
      <c r="F149" s="246">
        <v>2</v>
      </c>
      <c r="G149" s="108">
        <v>120</v>
      </c>
      <c r="H149" s="51">
        <v>45.43</v>
      </c>
      <c r="I149" s="51">
        <v>79.95</v>
      </c>
      <c r="J149" s="51" t="s">
        <v>1006</v>
      </c>
      <c r="K149" s="121">
        <v>2.8000000000000001E-2</v>
      </c>
      <c r="L149" s="122">
        <v>3.6</v>
      </c>
      <c r="M149" s="42">
        <v>6.7999999999999996E-3</v>
      </c>
    </row>
    <row r="150" spans="1:13" s="65" customFormat="1" ht="12">
      <c r="A150" s="54" t="s">
        <v>459</v>
      </c>
      <c r="B150" s="54" t="s">
        <v>460</v>
      </c>
      <c r="C150" s="202" t="s">
        <v>461</v>
      </c>
      <c r="D150" s="209"/>
      <c r="E150" s="203"/>
      <c r="F150" s="246">
        <v>5</v>
      </c>
      <c r="G150" s="108">
        <v>120</v>
      </c>
      <c r="H150" s="51">
        <v>93.72</v>
      </c>
      <c r="I150" s="51">
        <v>164.95</v>
      </c>
      <c r="J150" s="51" t="s">
        <v>1006</v>
      </c>
      <c r="K150" s="121">
        <v>3.1E-2</v>
      </c>
      <c r="L150" s="122">
        <v>3.9</v>
      </c>
      <c r="M150" s="42">
        <v>6.7999999999999996E-3</v>
      </c>
    </row>
    <row r="151" spans="1:13" s="65" customFormat="1" ht="12">
      <c r="A151" s="54" t="s">
        <v>462</v>
      </c>
      <c r="B151" s="54" t="s">
        <v>463</v>
      </c>
      <c r="C151" s="202" t="s">
        <v>22</v>
      </c>
      <c r="D151" s="209"/>
      <c r="E151" s="203"/>
      <c r="F151" s="246">
        <v>10</v>
      </c>
      <c r="G151" s="108">
        <v>105</v>
      </c>
      <c r="H151" s="51">
        <v>164.74</v>
      </c>
      <c r="I151" s="51">
        <v>289.95</v>
      </c>
      <c r="J151" s="51" t="s">
        <v>1007</v>
      </c>
      <c r="K151" s="121">
        <v>4.3999999999999997E-2</v>
      </c>
      <c r="L151" s="122">
        <v>4.8</v>
      </c>
      <c r="M151" s="42">
        <v>6.7999999999999996E-3</v>
      </c>
    </row>
    <row r="152" spans="1:13" s="65" customFormat="1" ht="12">
      <c r="A152" s="54" t="s">
        <v>464</v>
      </c>
      <c r="B152" s="54" t="s">
        <v>465</v>
      </c>
      <c r="C152" s="202" t="s">
        <v>466</v>
      </c>
      <c r="D152" s="209"/>
      <c r="E152" s="203"/>
      <c r="F152" s="246">
        <v>30</v>
      </c>
      <c r="G152" s="108">
        <v>45</v>
      </c>
      <c r="H152" s="51">
        <v>363.61</v>
      </c>
      <c r="I152" s="51">
        <v>639.95000000000005</v>
      </c>
      <c r="J152" s="51" t="s">
        <v>1008</v>
      </c>
      <c r="K152" s="121">
        <v>8.4000000000000005E-2</v>
      </c>
      <c r="L152" s="122">
        <v>3.9999999999999996</v>
      </c>
      <c r="M152" s="42">
        <v>6.7999999999999996E-3</v>
      </c>
    </row>
    <row r="153" spans="1:13" s="65" customFormat="1" ht="12">
      <c r="A153" s="54" t="s">
        <v>467</v>
      </c>
      <c r="B153" s="54" t="s">
        <v>468</v>
      </c>
      <c r="C153" s="225" t="s">
        <v>469</v>
      </c>
      <c r="D153" s="226"/>
      <c r="E153" s="227"/>
      <c r="F153" s="246">
        <v>5</v>
      </c>
      <c r="G153" s="108">
        <v>120</v>
      </c>
      <c r="H153" s="51">
        <v>8.49</v>
      </c>
      <c r="I153" s="51">
        <v>14.95</v>
      </c>
      <c r="J153" s="51" t="s">
        <v>1006</v>
      </c>
      <c r="K153" s="121">
        <v>3.1E-2</v>
      </c>
      <c r="L153" s="122">
        <v>3.9</v>
      </c>
      <c r="M153" s="42">
        <v>6.7999999999999996E-3</v>
      </c>
    </row>
    <row r="154" spans="1:13" s="65" customFormat="1" ht="12">
      <c r="A154" s="54" t="s">
        <v>470</v>
      </c>
      <c r="B154" s="54" t="s">
        <v>471</v>
      </c>
      <c r="C154" s="225" t="s">
        <v>23</v>
      </c>
      <c r="D154" s="226"/>
      <c r="E154" s="227"/>
      <c r="F154" s="246">
        <v>10</v>
      </c>
      <c r="G154" s="108">
        <v>105</v>
      </c>
      <c r="H154" s="51">
        <v>14.18</v>
      </c>
      <c r="I154" s="51">
        <v>24.95</v>
      </c>
      <c r="J154" s="51" t="s">
        <v>1007</v>
      </c>
      <c r="K154" s="121">
        <v>4.3999999999999997E-2</v>
      </c>
      <c r="L154" s="122">
        <v>4.8</v>
      </c>
      <c r="M154" s="42">
        <v>6.7999999999999996E-3</v>
      </c>
    </row>
    <row r="155" spans="1:13" s="65" customFormat="1" ht="12">
      <c r="A155" s="54" t="s">
        <v>472</v>
      </c>
      <c r="B155" s="54" t="s">
        <v>473</v>
      </c>
      <c r="C155" s="225" t="s">
        <v>474</v>
      </c>
      <c r="D155" s="226"/>
      <c r="E155" s="227"/>
      <c r="F155" s="246">
        <v>30</v>
      </c>
      <c r="G155" s="108">
        <v>45</v>
      </c>
      <c r="H155" s="51">
        <v>28.38</v>
      </c>
      <c r="I155" s="51">
        <v>49.95</v>
      </c>
      <c r="J155" s="51" t="s">
        <v>1008</v>
      </c>
      <c r="K155" s="121">
        <v>8.4000000000000005E-2</v>
      </c>
      <c r="L155" s="122">
        <v>3.9999999999999996</v>
      </c>
      <c r="M155" s="42">
        <v>6.7999999999999996E-3</v>
      </c>
    </row>
    <row r="156" spans="1:13" s="65" customFormat="1" ht="12">
      <c r="A156" s="54" t="s">
        <v>475</v>
      </c>
      <c r="B156" s="54" t="s">
        <v>476</v>
      </c>
      <c r="C156" s="202" t="s">
        <v>477</v>
      </c>
      <c r="D156" s="209"/>
      <c r="E156" s="203"/>
      <c r="F156" s="246">
        <v>5</v>
      </c>
      <c r="G156" s="108">
        <v>120</v>
      </c>
      <c r="H156" s="51">
        <v>4.5199999999999996</v>
      </c>
      <c r="I156" s="51">
        <v>7.95</v>
      </c>
      <c r="J156" s="51" t="s">
        <v>1006</v>
      </c>
      <c r="K156" s="121">
        <v>3.1E-2</v>
      </c>
      <c r="L156" s="122">
        <v>3.9</v>
      </c>
      <c r="M156" s="42">
        <v>6.7999999999999996E-3</v>
      </c>
    </row>
    <row r="157" spans="1:13" s="65" customFormat="1" ht="12">
      <c r="A157" s="54" t="s">
        <v>478</v>
      </c>
      <c r="B157" s="54" t="s">
        <v>479</v>
      </c>
      <c r="C157" s="202" t="s">
        <v>24</v>
      </c>
      <c r="D157" s="209"/>
      <c r="E157" s="203"/>
      <c r="F157" s="246">
        <v>10</v>
      </c>
      <c r="G157" s="108">
        <v>105</v>
      </c>
      <c r="H157" s="51">
        <v>6.79</v>
      </c>
      <c r="I157" s="51">
        <v>11.95</v>
      </c>
      <c r="J157" s="51" t="s">
        <v>1007</v>
      </c>
      <c r="K157" s="121">
        <v>4.3999999999999997E-2</v>
      </c>
      <c r="L157" s="122">
        <v>4.8</v>
      </c>
      <c r="M157" s="42">
        <v>6.7999999999999996E-3</v>
      </c>
    </row>
    <row r="158" spans="1:13" s="65" customFormat="1" ht="12">
      <c r="A158" s="54" t="s">
        <v>480</v>
      </c>
      <c r="B158" s="54" t="s">
        <v>481</v>
      </c>
      <c r="C158" s="202" t="s">
        <v>482</v>
      </c>
      <c r="D158" s="209"/>
      <c r="E158" s="203"/>
      <c r="F158" s="246">
        <v>30</v>
      </c>
      <c r="G158" s="108">
        <v>45</v>
      </c>
      <c r="H158" s="51">
        <v>13.04</v>
      </c>
      <c r="I158" s="51">
        <v>22.95</v>
      </c>
      <c r="J158" s="51" t="s">
        <v>1008</v>
      </c>
      <c r="K158" s="121">
        <v>8.4000000000000005E-2</v>
      </c>
      <c r="L158" s="122">
        <v>3.9999999999999996</v>
      </c>
      <c r="M158" s="42">
        <v>6.7999999999999996E-3</v>
      </c>
    </row>
    <row r="159" spans="1:13" s="65" customFormat="1" ht="12">
      <c r="A159" s="54" t="s">
        <v>483</v>
      </c>
      <c r="B159" s="54" t="s">
        <v>484</v>
      </c>
      <c r="C159" s="225" t="s">
        <v>485</v>
      </c>
      <c r="D159" s="226"/>
      <c r="E159" s="227"/>
      <c r="F159" s="246">
        <v>5</v>
      </c>
      <c r="G159" s="108">
        <v>120</v>
      </c>
      <c r="H159" s="51">
        <v>5.65</v>
      </c>
      <c r="I159" s="51">
        <v>9.9499999999999993</v>
      </c>
      <c r="J159" s="51" t="s">
        <v>1006</v>
      </c>
      <c r="K159" s="121">
        <v>3.1E-2</v>
      </c>
      <c r="L159" s="122">
        <v>3.9</v>
      </c>
      <c r="M159" s="42">
        <v>6.7999999999999996E-3</v>
      </c>
    </row>
    <row r="160" spans="1:13" s="65" customFormat="1" ht="12">
      <c r="A160" s="54" t="s">
        <v>486</v>
      </c>
      <c r="B160" s="54" t="s">
        <v>487</v>
      </c>
      <c r="C160" s="225" t="s">
        <v>25</v>
      </c>
      <c r="D160" s="226"/>
      <c r="E160" s="227"/>
      <c r="F160" s="246">
        <v>10</v>
      </c>
      <c r="G160" s="108">
        <v>105</v>
      </c>
      <c r="H160" s="51">
        <v>8.49</v>
      </c>
      <c r="I160" s="51">
        <v>14.95</v>
      </c>
      <c r="J160" s="51" t="s">
        <v>1007</v>
      </c>
      <c r="K160" s="121">
        <v>4.3999999999999997E-2</v>
      </c>
      <c r="L160" s="122">
        <v>4.8</v>
      </c>
      <c r="M160" s="42">
        <v>6.7999999999999996E-3</v>
      </c>
    </row>
    <row r="161" spans="1:13" s="65" customFormat="1" ht="12">
      <c r="A161" s="54" t="s">
        <v>488</v>
      </c>
      <c r="B161" s="54" t="s">
        <v>489</v>
      </c>
      <c r="C161" s="225" t="s">
        <v>490</v>
      </c>
      <c r="D161" s="226"/>
      <c r="E161" s="227"/>
      <c r="F161" s="246">
        <v>30</v>
      </c>
      <c r="G161" s="108">
        <v>45</v>
      </c>
      <c r="H161" s="51">
        <v>17.02</v>
      </c>
      <c r="I161" s="51">
        <v>29.95</v>
      </c>
      <c r="J161" s="51" t="s">
        <v>1008</v>
      </c>
      <c r="K161" s="121">
        <v>8.4000000000000005E-2</v>
      </c>
      <c r="L161" s="122">
        <v>3.9999999999999996</v>
      </c>
      <c r="M161" s="42">
        <v>6.7999999999999996E-3</v>
      </c>
    </row>
    <row r="162" spans="1:13" s="65" customFormat="1" ht="12">
      <c r="A162" s="54" t="s">
        <v>491</v>
      </c>
      <c r="B162" s="54" t="s">
        <v>492</v>
      </c>
      <c r="C162" s="202" t="s">
        <v>493</v>
      </c>
      <c r="D162" s="209"/>
      <c r="E162" s="203"/>
      <c r="F162" s="246">
        <v>5</v>
      </c>
      <c r="G162" s="108">
        <v>120</v>
      </c>
      <c r="H162" s="51">
        <v>5.09</v>
      </c>
      <c r="I162" s="51">
        <v>8.9499999999999993</v>
      </c>
      <c r="J162" s="51" t="s">
        <v>1006</v>
      </c>
      <c r="K162" s="121">
        <v>3.1E-2</v>
      </c>
      <c r="L162" s="122">
        <v>3.9</v>
      </c>
      <c r="M162" s="42">
        <v>6.7999999999999996E-3</v>
      </c>
    </row>
    <row r="163" spans="1:13" s="65" customFormat="1" ht="12">
      <c r="A163" s="54" t="s">
        <v>494</v>
      </c>
      <c r="B163" s="54" t="s">
        <v>495</v>
      </c>
      <c r="C163" s="202" t="s">
        <v>26</v>
      </c>
      <c r="D163" s="209"/>
      <c r="E163" s="203"/>
      <c r="F163" s="246">
        <v>10</v>
      </c>
      <c r="G163" s="108">
        <v>105</v>
      </c>
      <c r="H163" s="51">
        <v>7.93</v>
      </c>
      <c r="I163" s="51">
        <v>13.95</v>
      </c>
      <c r="J163" s="51" t="s">
        <v>1007</v>
      </c>
      <c r="K163" s="121">
        <v>4.3999999999999997E-2</v>
      </c>
      <c r="L163" s="122">
        <v>4.8</v>
      </c>
      <c r="M163" s="42">
        <v>6.7999999999999996E-3</v>
      </c>
    </row>
    <row r="164" spans="1:13" s="65" customFormat="1" ht="12">
      <c r="A164" s="54" t="s">
        <v>496</v>
      </c>
      <c r="B164" s="54" t="s">
        <v>497</v>
      </c>
      <c r="C164" s="202" t="s">
        <v>498</v>
      </c>
      <c r="D164" s="209"/>
      <c r="E164" s="203"/>
      <c r="F164" s="246">
        <v>30</v>
      </c>
      <c r="G164" s="108">
        <v>45</v>
      </c>
      <c r="H164" s="51">
        <v>15.31</v>
      </c>
      <c r="I164" s="51">
        <v>26.95</v>
      </c>
      <c r="J164" s="51" t="s">
        <v>1008</v>
      </c>
      <c r="K164" s="121">
        <v>8.4000000000000005E-2</v>
      </c>
      <c r="L164" s="122">
        <v>3.9999999999999996</v>
      </c>
      <c r="M164" s="42">
        <v>6.7999999999999996E-3</v>
      </c>
    </row>
    <row r="165" spans="1:13" s="65" customFormat="1" ht="12">
      <c r="A165" s="54" t="s">
        <v>499</v>
      </c>
      <c r="B165" s="54" t="s">
        <v>500</v>
      </c>
      <c r="C165" s="225" t="s">
        <v>501</v>
      </c>
      <c r="D165" s="226"/>
      <c r="E165" s="227"/>
      <c r="F165" s="246">
        <v>5</v>
      </c>
      <c r="G165" s="108">
        <v>120</v>
      </c>
      <c r="H165" s="51">
        <v>7.36</v>
      </c>
      <c r="I165" s="51">
        <v>12.95</v>
      </c>
      <c r="J165" s="51" t="s">
        <v>1006</v>
      </c>
      <c r="K165" s="121">
        <v>3.1E-2</v>
      </c>
      <c r="L165" s="122">
        <v>3.9</v>
      </c>
      <c r="M165" s="42">
        <v>6.7999999999999996E-3</v>
      </c>
    </row>
    <row r="166" spans="1:13" s="65" customFormat="1" ht="12">
      <c r="A166" s="54" t="s">
        <v>502</v>
      </c>
      <c r="B166" s="54" t="s">
        <v>503</v>
      </c>
      <c r="C166" s="225" t="s">
        <v>27</v>
      </c>
      <c r="D166" s="226"/>
      <c r="E166" s="227"/>
      <c r="F166" s="246">
        <v>10</v>
      </c>
      <c r="G166" s="108">
        <v>105</v>
      </c>
      <c r="H166" s="51">
        <v>11.34</v>
      </c>
      <c r="I166" s="51">
        <v>19.95</v>
      </c>
      <c r="J166" s="51" t="s">
        <v>1007</v>
      </c>
      <c r="K166" s="121">
        <v>4.3999999999999997E-2</v>
      </c>
      <c r="L166" s="122">
        <v>4.8</v>
      </c>
      <c r="M166" s="42">
        <v>6.7999999999999996E-3</v>
      </c>
    </row>
    <row r="167" spans="1:13" s="65" customFormat="1" ht="12">
      <c r="A167" s="54" t="s">
        <v>504</v>
      </c>
      <c r="B167" s="54" t="s">
        <v>505</v>
      </c>
      <c r="C167" s="225" t="s">
        <v>506</v>
      </c>
      <c r="D167" s="226"/>
      <c r="E167" s="227"/>
      <c r="F167" s="246">
        <v>30</v>
      </c>
      <c r="G167" s="108">
        <v>45</v>
      </c>
      <c r="H167" s="51">
        <v>26.11</v>
      </c>
      <c r="I167" s="51">
        <v>45.95</v>
      </c>
      <c r="J167" s="51" t="s">
        <v>1008</v>
      </c>
      <c r="K167" s="121">
        <v>8.4000000000000005E-2</v>
      </c>
      <c r="L167" s="122">
        <v>3.9999999999999996</v>
      </c>
      <c r="M167" s="42">
        <v>6.7999999999999996E-3</v>
      </c>
    </row>
    <row r="168" spans="1:13" s="65" customFormat="1" ht="12">
      <c r="A168" s="54" t="s">
        <v>507</v>
      </c>
      <c r="B168" s="54" t="s">
        <v>508</v>
      </c>
      <c r="C168" s="202" t="s">
        <v>509</v>
      </c>
      <c r="D168" s="209"/>
      <c r="E168" s="203"/>
      <c r="F168" s="246">
        <v>5</v>
      </c>
      <c r="G168" s="108">
        <v>120</v>
      </c>
      <c r="H168" s="51">
        <v>5.09</v>
      </c>
      <c r="I168" s="51">
        <v>8.9499999999999993</v>
      </c>
      <c r="J168" s="51" t="s">
        <v>1006</v>
      </c>
      <c r="K168" s="121">
        <v>3.1E-2</v>
      </c>
      <c r="L168" s="122">
        <v>3.9</v>
      </c>
      <c r="M168" s="42">
        <v>6.7999999999999996E-3</v>
      </c>
    </row>
    <row r="169" spans="1:13" s="65" customFormat="1" ht="12">
      <c r="A169" s="54" t="s">
        <v>510</v>
      </c>
      <c r="B169" s="54" t="s">
        <v>511</v>
      </c>
      <c r="C169" s="202" t="s">
        <v>28</v>
      </c>
      <c r="D169" s="209"/>
      <c r="E169" s="203"/>
      <c r="F169" s="246">
        <v>10</v>
      </c>
      <c r="G169" s="108">
        <v>105</v>
      </c>
      <c r="H169" s="51">
        <v>7.36</v>
      </c>
      <c r="I169" s="51">
        <v>12.95</v>
      </c>
      <c r="J169" s="51" t="s">
        <v>1007</v>
      </c>
      <c r="K169" s="121">
        <v>4.3999999999999997E-2</v>
      </c>
      <c r="L169" s="122">
        <v>4.8</v>
      </c>
      <c r="M169" s="42">
        <v>6.7999999999999996E-3</v>
      </c>
    </row>
    <row r="170" spans="1:13" s="65" customFormat="1" ht="12">
      <c r="A170" s="54" t="s">
        <v>512</v>
      </c>
      <c r="B170" s="54" t="s">
        <v>513</v>
      </c>
      <c r="C170" s="202" t="s">
        <v>514</v>
      </c>
      <c r="D170" s="209"/>
      <c r="E170" s="203"/>
      <c r="F170" s="246">
        <v>30</v>
      </c>
      <c r="G170" s="108">
        <v>45</v>
      </c>
      <c r="H170" s="51">
        <v>14.18</v>
      </c>
      <c r="I170" s="51">
        <v>24.95</v>
      </c>
      <c r="J170" s="51" t="s">
        <v>1008</v>
      </c>
      <c r="K170" s="121">
        <v>8.4000000000000005E-2</v>
      </c>
      <c r="L170" s="122">
        <v>3.9999999999999996</v>
      </c>
      <c r="M170" s="42">
        <v>6.7999999999999996E-3</v>
      </c>
    </row>
    <row r="171" spans="1:13" s="65" customFormat="1" ht="12">
      <c r="A171" s="54" t="s">
        <v>515</v>
      </c>
      <c r="B171" s="54" t="s">
        <v>516</v>
      </c>
      <c r="C171" s="225" t="s">
        <v>517</v>
      </c>
      <c r="D171" s="226"/>
      <c r="E171" s="227"/>
      <c r="F171" s="246">
        <v>5</v>
      </c>
      <c r="G171" s="108">
        <v>120</v>
      </c>
      <c r="H171" s="51">
        <v>6.22</v>
      </c>
      <c r="I171" s="51">
        <v>10.95</v>
      </c>
      <c r="J171" s="51" t="s">
        <v>1006</v>
      </c>
      <c r="K171" s="121">
        <v>3.1E-2</v>
      </c>
      <c r="L171" s="122">
        <v>3.9</v>
      </c>
      <c r="M171" s="42">
        <v>6.7999999999999996E-3</v>
      </c>
    </row>
    <row r="172" spans="1:13" s="65" customFormat="1" ht="12">
      <c r="A172" s="54" t="s">
        <v>518</v>
      </c>
      <c r="B172" s="54" t="s">
        <v>519</v>
      </c>
      <c r="C172" s="225" t="s">
        <v>29</v>
      </c>
      <c r="D172" s="226"/>
      <c r="E172" s="227"/>
      <c r="F172" s="246">
        <v>10</v>
      </c>
      <c r="G172" s="108">
        <v>105</v>
      </c>
      <c r="H172" s="51">
        <v>9.6300000000000008</v>
      </c>
      <c r="I172" s="51">
        <v>16.95</v>
      </c>
      <c r="J172" s="51" t="s">
        <v>1007</v>
      </c>
      <c r="K172" s="121">
        <v>4.3999999999999997E-2</v>
      </c>
      <c r="L172" s="122">
        <v>4.8</v>
      </c>
      <c r="M172" s="42">
        <v>6.7999999999999996E-3</v>
      </c>
    </row>
    <row r="173" spans="1:13" s="65" customFormat="1" ht="12">
      <c r="A173" s="54" t="s">
        <v>520</v>
      </c>
      <c r="B173" s="54" t="s">
        <v>521</v>
      </c>
      <c r="C173" s="225" t="s">
        <v>522</v>
      </c>
      <c r="D173" s="226"/>
      <c r="E173" s="227"/>
      <c r="F173" s="246">
        <v>30</v>
      </c>
      <c r="G173" s="108">
        <v>45</v>
      </c>
      <c r="H173" s="51">
        <v>19.86</v>
      </c>
      <c r="I173" s="51">
        <v>34.950000000000003</v>
      </c>
      <c r="J173" s="51" t="s">
        <v>1008</v>
      </c>
      <c r="K173" s="121">
        <v>8.4000000000000005E-2</v>
      </c>
      <c r="L173" s="122">
        <v>3.9999999999999996</v>
      </c>
      <c r="M173" s="42">
        <v>6.7999999999999996E-3</v>
      </c>
    </row>
    <row r="174" spans="1:13" s="65" customFormat="1" ht="12">
      <c r="A174" s="54" t="s">
        <v>523</v>
      </c>
      <c r="B174" s="54" t="s">
        <v>524</v>
      </c>
      <c r="C174" s="202" t="s">
        <v>525</v>
      </c>
      <c r="D174" s="209"/>
      <c r="E174" s="203"/>
      <c r="F174" s="246">
        <v>5</v>
      </c>
      <c r="G174" s="108">
        <v>120</v>
      </c>
      <c r="H174" s="51">
        <v>5.65</v>
      </c>
      <c r="I174" s="51">
        <v>9.9499999999999993</v>
      </c>
      <c r="J174" s="51" t="s">
        <v>1006</v>
      </c>
      <c r="K174" s="121">
        <v>3.1E-2</v>
      </c>
      <c r="L174" s="122">
        <v>3.9</v>
      </c>
      <c r="M174" s="42">
        <v>6.7999999999999996E-3</v>
      </c>
    </row>
    <row r="175" spans="1:13" s="65" customFormat="1" ht="12">
      <c r="A175" s="54" t="s">
        <v>526</v>
      </c>
      <c r="B175" s="54" t="s">
        <v>527</v>
      </c>
      <c r="C175" s="202" t="s">
        <v>30</v>
      </c>
      <c r="D175" s="209"/>
      <c r="E175" s="203"/>
      <c r="F175" s="246">
        <v>10</v>
      </c>
      <c r="G175" s="108">
        <v>105</v>
      </c>
      <c r="H175" s="51">
        <v>7.36</v>
      </c>
      <c r="I175" s="51">
        <v>12.95</v>
      </c>
      <c r="J175" s="51" t="s">
        <v>1007</v>
      </c>
      <c r="K175" s="121">
        <v>4.3999999999999997E-2</v>
      </c>
      <c r="L175" s="122">
        <v>4.8</v>
      </c>
      <c r="M175" s="42">
        <v>6.7999999999999996E-3</v>
      </c>
    </row>
    <row r="176" spans="1:13" s="65" customFormat="1" ht="12">
      <c r="A176" s="54" t="s">
        <v>528</v>
      </c>
      <c r="B176" s="54" t="s">
        <v>529</v>
      </c>
      <c r="C176" s="202" t="s">
        <v>530</v>
      </c>
      <c r="D176" s="209"/>
      <c r="E176" s="203"/>
      <c r="F176" s="246">
        <v>30</v>
      </c>
      <c r="G176" s="108">
        <v>45</v>
      </c>
      <c r="H176" s="51">
        <v>14.18</v>
      </c>
      <c r="I176" s="51">
        <v>24.95</v>
      </c>
      <c r="J176" s="51" t="s">
        <v>1008</v>
      </c>
      <c r="K176" s="121">
        <v>8.4000000000000005E-2</v>
      </c>
      <c r="L176" s="122">
        <v>3.9999999999999996</v>
      </c>
      <c r="M176" s="42">
        <v>6.7999999999999996E-3</v>
      </c>
    </row>
    <row r="177" spans="1:13" s="65" customFormat="1" ht="12">
      <c r="A177" s="54" t="s">
        <v>531</v>
      </c>
      <c r="B177" s="54" t="s">
        <v>532</v>
      </c>
      <c r="C177" s="225" t="s">
        <v>533</v>
      </c>
      <c r="D177" s="226"/>
      <c r="E177" s="227"/>
      <c r="F177" s="246">
        <v>5</v>
      </c>
      <c r="G177" s="108">
        <v>120</v>
      </c>
      <c r="H177" s="51">
        <v>7.36</v>
      </c>
      <c r="I177" s="51">
        <v>12.95</v>
      </c>
      <c r="J177" s="51" t="s">
        <v>1006</v>
      </c>
      <c r="K177" s="121">
        <v>3.1E-2</v>
      </c>
      <c r="L177" s="122">
        <v>3.9</v>
      </c>
      <c r="M177" s="42">
        <v>6.7999999999999996E-3</v>
      </c>
    </row>
    <row r="178" spans="1:13" s="65" customFormat="1" ht="12">
      <c r="A178" s="54" t="s">
        <v>534</v>
      </c>
      <c r="B178" s="54" t="s">
        <v>535</v>
      </c>
      <c r="C178" s="225" t="s">
        <v>31</v>
      </c>
      <c r="D178" s="226"/>
      <c r="E178" s="227"/>
      <c r="F178" s="246">
        <v>10</v>
      </c>
      <c r="G178" s="108">
        <v>105</v>
      </c>
      <c r="H178" s="51">
        <v>11.34</v>
      </c>
      <c r="I178" s="51">
        <v>19.95</v>
      </c>
      <c r="J178" s="51" t="s">
        <v>1007</v>
      </c>
      <c r="K178" s="121">
        <v>4.3999999999999997E-2</v>
      </c>
      <c r="L178" s="122">
        <v>4.8</v>
      </c>
      <c r="M178" s="42">
        <v>6.7999999999999996E-3</v>
      </c>
    </row>
    <row r="179" spans="1:13" s="65" customFormat="1" ht="12">
      <c r="A179" s="54" t="s">
        <v>536</v>
      </c>
      <c r="B179" s="54" t="s">
        <v>537</v>
      </c>
      <c r="C179" s="225" t="s">
        <v>538</v>
      </c>
      <c r="D179" s="226"/>
      <c r="E179" s="227"/>
      <c r="F179" s="246">
        <v>30</v>
      </c>
      <c r="G179" s="108">
        <v>45</v>
      </c>
      <c r="H179" s="51">
        <v>22.7</v>
      </c>
      <c r="I179" s="51">
        <v>39.950000000000003</v>
      </c>
      <c r="J179" s="51" t="s">
        <v>1008</v>
      </c>
      <c r="K179" s="121">
        <v>8.4000000000000005E-2</v>
      </c>
      <c r="L179" s="122">
        <v>3.9999999999999996</v>
      </c>
      <c r="M179" s="42">
        <v>6.7999999999999996E-3</v>
      </c>
    </row>
    <row r="180" spans="1:13" s="65" customFormat="1" ht="12">
      <c r="A180" s="54" t="s">
        <v>539</v>
      </c>
      <c r="B180" s="54" t="s">
        <v>540</v>
      </c>
      <c r="C180" s="202" t="s">
        <v>541</v>
      </c>
      <c r="D180" s="209"/>
      <c r="E180" s="203"/>
      <c r="F180" s="246">
        <v>5</v>
      </c>
      <c r="G180" s="108">
        <v>120</v>
      </c>
      <c r="H180" s="51">
        <v>7.36</v>
      </c>
      <c r="I180" s="51">
        <v>12.95</v>
      </c>
      <c r="J180" s="51" t="s">
        <v>1006</v>
      </c>
      <c r="K180" s="121">
        <v>3.1E-2</v>
      </c>
      <c r="L180" s="122">
        <v>3.9</v>
      </c>
      <c r="M180" s="42">
        <v>6.7999999999999996E-3</v>
      </c>
    </row>
    <row r="181" spans="1:13" s="65" customFormat="1" ht="12">
      <c r="A181" s="54" t="s">
        <v>542</v>
      </c>
      <c r="B181" s="54" t="s">
        <v>543</v>
      </c>
      <c r="C181" s="202" t="s">
        <v>32</v>
      </c>
      <c r="D181" s="209"/>
      <c r="E181" s="203"/>
      <c r="F181" s="246">
        <v>10</v>
      </c>
      <c r="G181" s="108">
        <v>105</v>
      </c>
      <c r="H181" s="51">
        <v>9.6300000000000008</v>
      </c>
      <c r="I181" s="51">
        <v>16.95</v>
      </c>
      <c r="J181" s="51" t="s">
        <v>1007</v>
      </c>
      <c r="K181" s="121">
        <v>4.3999999999999997E-2</v>
      </c>
      <c r="L181" s="122">
        <v>4.8</v>
      </c>
      <c r="M181" s="42">
        <v>6.7999999999999996E-3</v>
      </c>
    </row>
    <row r="182" spans="1:13" s="65" customFormat="1" ht="12">
      <c r="A182" s="54" t="s">
        <v>544</v>
      </c>
      <c r="B182" s="54" t="s">
        <v>545</v>
      </c>
      <c r="C182" s="202" t="s">
        <v>546</v>
      </c>
      <c r="D182" s="209"/>
      <c r="E182" s="203"/>
      <c r="F182" s="246">
        <v>30</v>
      </c>
      <c r="G182" s="108">
        <v>45</v>
      </c>
      <c r="H182" s="51">
        <v>22.7</v>
      </c>
      <c r="I182" s="51">
        <v>39.950000000000003</v>
      </c>
      <c r="J182" s="51" t="s">
        <v>1008</v>
      </c>
      <c r="K182" s="121">
        <v>8.4000000000000005E-2</v>
      </c>
      <c r="L182" s="122">
        <v>3.9999999999999996</v>
      </c>
      <c r="M182" s="42">
        <v>6.7999999999999996E-3</v>
      </c>
    </row>
    <row r="183" spans="1:13" s="65" customFormat="1" ht="12">
      <c r="A183" s="54" t="s">
        <v>547</v>
      </c>
      <c r="B183" s="54" t="s">
        <v>548</v>
      </c>
      <c r="C183" s="225" t="s">
        <v>549</v>
      </c>
      <c r="D183" s="226"/>
      <c r="E183" s="227"/>
      <c r="F183" s="246">
        <v>5</v>
      </c>
      <c r="G183" s="108">
        <v>120</v>
      </c>
      <c r="H183" s="51">
        <v>8.49</v>
      </c>
      <c r="I183" s="51">
        <v>14.95</v>
      </c>
      <c r="J183" s="51" t="s">
        <v>1006</v>
      </c>
      <c r="K183" s="121">
        <v>3.1E-2</v>
      </c>
      <c r="L183" s="122">
        <v>3.9</v>
      </c>
      <c r="M183" s="42">
        <v>6.7999999999999996E-3</v>
      </c>
    </row>
    <row r="184" spans="1:13" s="65" customFormat="1" ht="12">
      <c r="A184" s="54" t="s">
        <v>550</v>
      </c>
      <c r="B184" s="54" t="s">
        <v>551</v>
      </c>
      <c r="C184" s="225" t="s">
        <v>33</v>
      </c>
      <c r="D184" s="226"/>
      <c r="E184" s="227"/>
      <c r="F184" s="246">
        <v>10</v>
      </c>
      <c r="G184" s="108">
        <v>105</v>
      </c>
      <c r="H184" s="51">
        <v>14.18</v>
      </c>
      <c r="I184" s="51">
        <v>24.95</v>
      </c>
      <c r="J184" s="51" t="s">
        <v>1007</v>
      </c>
      <c r="K184" s="121">
        <v>4.3999999999999997E-2</v>
      </c>
      <c r="L184" s="122">
        <v>4.8</v>
      </c>
      <c r="M184" s="42">
        <v>6.7999999999999996E-3</v>
      </c>
    </row>
    <row r="185" spans="1:13" s="65" customFormat="1" ht="12">
      <c r="A185" s="54" t="s">
        <v>552</v>
      </c>
      <c r="B185" s="54" t="s">
        <v>553</v>
      </c>
      <c r="C185" s="225" t="s">
        <v>554</v>
      </c>
      <c r="D185" s="226"/>
      <c r="E185" s="227"/>
      <c r="F185" s="246">
        <v>30</v>
      </c>
      <c r="G185" s="108">
        <v>45</v>
      </c>
      <c r="H185" s="51">
        <v>28.38</v>
      </c>
      <c r="I185" s="51">
        <v>49.95</v>
      </c>
      <c r="J185" s="51" t="s">
        <v>1008</v>
      </c>
      <c r="K185" s="121">
        <v>8.4000000000000005E-2</v>
      </c>
      <c r="L185" s="122">
        <v>3.9999999999999996</v>
      </c>
      <c r="M185" s="42">
        <v>6.7999999999999996E-3</v>
      </c>
    </row>
    <row r="186" spans="1:13" s="65" customFormat="1" ht="12">
      <c r="A186" s="54" t="s">
        <v>555</v>
      </c>
      <c r="B186" s="54" t="s">
        <v>556</v>
      </c>
      <c r="C186" s="202" t="s">
        <v>557</v>
      </c>
      <c r="D186" s="209"/>
      <c r="E186" s="203"/>
      <c r="F186" s="246">
        <v>5</v>
      </c>
      <c r="G186" s="108">
        <v>120</v>
      </c>
      <c r="H186" s="51">
        <v>7.36</v>
      </c>
      <c r="I186" s="51">
        <v>12.95</v>
      </c>
      <c r="J186" s="51" t="s">
        <v>1006</v>
      </c>
      <c r="K186" s="121">
        <v>3.1E-2</v>
      </c>
      <c r="L186" s="122">
        <v>3.9</v>
      </c>
      <c r="M186" s="42">
        <v>6.7999999999999996E-3</v>
      </c>
    </row>
    <row r="187" spans="1:13" s="65" customFormat="1" ht="12">
      <c r="A187" s="54" t="s">
        <v>558</v>
      </c>
      <c r="B187" s="54" t="s">
        <v>559</v>
      </c>
      <c r="C187" s="202" t="s">
        <v>34</v>
      </c>
      <c r="D187" s="209"/>
      <c r="E187" s="203"/>
      <c r="F187" s="246">
        <v>10</v>
      </c>
      <c r="G187" s="108">
        <v>105</v>
      </c>
      <c r="H187" s="51">
        <v>9.6300000000000008</v>
      </c>
      <c r="I187" s="51">
        <v>16.95</v>
      </c>
      <c r="J187" s="51" t="s">
        <v>1007</v>
      </c>
      <c r="K187" s="121">
        <v>4.3999999999999997E-2</v>
      </c>
      <c r="L187" s="122">
        <v>4.8</v>
      </c>
      <c r="M187" s="42">
        <v>6.7999999999999996E-3</v>
      </c>
    </row>
    <row r="188" spans="1:13" s="65" customFormat="1" ht="12">
      <c r="A188" s="54" t="s">
        <v>560</v>
      </c>
      <c r="B188" s="54" t="s">
        <v>561</v>
      </c>
      <c r="C188" s="202" t="s">
        <v>562</v>
      </c>
      <c r="D188" s="209"/>
      <c r="E188" s="203"/>
      <c r="F188" s="246">
        <v>30</v>
      </c>
      <c r="G188" s="108">
        <v>45</v>
      </c>
      <c r="H188" s="51">
        <v>22.7</v>
      </c>
      <c r="I188" s="51">
        <v>39.950000000000003</v>
      </c>
      <c r="J188" s="51" t="s">
        <v>1008</v>
      </c>
      <c r="K188" s="121">
        <v>8.4000000000000005E-2</v>
      </c>
      <c r="L188" s="122">
        <v>3.9999999999999996</v>
      </c>
      <c r="M188" s="42">
        <v>6.7999999999999996E-3</v>
      </c>
    </row>
    <row r="189" spans="1:13" s="65" customFormat="1" ht="12">
      <c r="A189" s="54" t="s">
        <v>563</v>
      </c>
      <c r="B189" s="54" t="s">
        <v>564</v>
      </c>
      <c r="C189" s="225" t="s">
        <v>35</v>
      </c>
      <c r="D189" s="226"/>
      <c r="E189" s="227"/>
      <c r="F189" s="246">
        <v>2</v>
      </c>
      <c r="G189" s="108">
        <v>120</v>
      </c>
      <c r="H189" s="51">
        <v>39.74</v>
      </c>
      <c r="I189" s="51">
        <v>69.95</v>
      </c>
      <c r="J189" s="51" t="s">
        <v>1006</v>
      </c>
      <c r="K189" s="121">
        <v>2.8000000000000001E-2</v>
      </c>
      <c r="L189" s="122">
        <v>3.6</v>
      </c>
      <c r="M189" s="42">
        <v>6.7999999999999996E-3</v>
      </c>
    </row>
    <row r="190" spans="1:13" s="65" customFormat="1" ht="12">
      <c r="A190" s="54" t="s">
        <v>565</v>
      </c>
      <c r="B190" s="54" t="s">
        <v>566</v>
      </c>
      <c r="C190" s="225" t="s">
        <v>567</v>
      </c>
      <c r="D190" s="226"/>
      <c r="E190" s="227"/>
      <c r="F190" s="246">
        <v>5</v>
      </c>
      <c r="G190" s="108">
        <v>120</v>
      </c>
      <c r="H190" s="51">
        <v>82.36</v>
      </c>
      <c r="I190" s="51">
        <v>144.94999999999999</v>
      </c>
      <c r="J190" s="51" t="s">
        <v>1006</v>
      </c>
      <c r="K190" s="121">
        <v>3.1E-2</v>
      </c>
      <c r="L190" s="122">
        <v>3.9</v>
      </c>
      <c r="M190" s="42">
        <v>6.7999999999999996E-3</v>
      </c>
    </row>
    <row r="191" spans="1:13" s="65" customFormat="1" ht="12">
      <c r="A191" s="54" t="s">
        <v>568</v>
      </c>
      <c r="B191" s="54" t="s">
        <v>569</v>
      </c>
      <c r="C191" s="225" t="s">
        <v>36</v>
      </c>
      <c r="D191" s="226"/>
      <c r="E191" s="227"/>
      <c r="F191" s="246">
        <v>10</v>
      </c>
      <c r="G191" s="108">
        <v>105</v>
      </c>
      <c r="H191" s="51">
        <v>130.65</v>
      </c>
      <c r="I191" s="51">
        <v>229.95</v>
      </c>
      <c r="J191" s="51" t="s">
        <v>1007</v>
      </c>
      <c r="K191" s="121">
        <v>4.3999999999999997E-2</v>
      </c>
      <c r="L191" s="122">
        <v>4.8</v>
      </c>
      <c r="M191" s="42">
        <v>6.7999999999999996E-3</v>
      </c>
    </row>
    <row r="192" spans="1:13" s="65" customFormat="1" ht="12">
      <c r="A192" s="54" t="s">
        <v>570</v>
      </c>
      <c r="B192" s="54" t="s">
        <v>571</v>
      </c>
      <c r="C192" s="225" t="s">
        <v>572</v>
      </c>
      <c r="D192" s="226"/>
      <c r="E192" s="227"/>
      <c r="F192" s="246">
        <v>30</v>
      </c>
      <c r="G192" s="108">
        <v>45</v>
      </c>
      <c r="H192" s="51">
        <v>284.06</v>
      </c>
      <c r="I192" s="51">
        <v>499.95</v>
      </c>
      <c r="J192" s="51" t="s">
        <v>1008</v>
      </c>
      <c r="K192" s="121">
        <v>8.4000000000000005E-2</v>
      </c>
      <c r="L192" s="122">
        <v>3.9999999999999996</v>
      </c>
      <c r="M192" s="42">
        <v>6.7999999999999996E-3</v>
      </c>
    </row>
    <row r="193" spans="1:13" s="65" customFormat="1" ht="12">
      <c r="A193" s="54" t="s">
        <v>573</v>
      </c>
      <c r="B193" s="54" t="s">
        <v>574</v>
      </c>
      <c r="C193" s="202" t="s">
        <v>575</v>
      </c>
      <c r="D193" s="209"/>
      <c r="E193" s="203"/>
      <c r="F193" s="246">
        <v>5</v>
      </c>
      <c r="G193" s="108">
        <v>120</v>
      </c>
      <c r="H193" s="51">
        <v>7.36</v>
      </c>
      <c r="I193" s="51">
        <v>12.95</v>
      </c>
      <c r="J193" s="51" t="s">
        <v>1006</v>
      </c>
      <c r="K193" s="121">
        <v>3.1E-2</v>
      </c>
      <c r="L193" s="122">
        <v>3.9</v>
      </c>
      <c r="M193" s="42">
        <v>6.7999999999999996E-3</v>
      </c>
    </row>
    <row r="194" spans="1:13" s="65" customFormat="1" ht="12">
      <c r="A194" s="54" t="s">
        <v>576</v>
      </c>
      <c r="B194" s="54" t="s">
        <v>577</v>
      </c>
      <c r="C194" s="202" t="s">
        <v>37</v>
      </c>
      <c r="D194" s="209"/>
      <c r="E194" s="203"/>
      <c r="F194" s="246">
        <v>10</v>
      </c>
      <c r="G194" s="108">
        <v>105</v>
      </c>
      <c r="H194" s="51">
        <v>11.34</v>
      </c>
      <c r="I194" s="51">
        <v>19.95</v>
      </c>
      <c r="J194" s="51" t="s">
        <v>1007</v>
      </c>
      <c r="K194" s="121">
        <v>4.3999999999999997E-2</v>
      </c>
      <c r="L194" s="122">
        <v>4.8</v>
      </c>
      <c r="M194" s="42">
        <v>6.7999999999999996E-3</v>
      </c>
    </row>
    <row r="195" spans="1:13" s="65" customFormat="1" ht="12">
      <c r="A195" s="54" t="s">
        <v>578</v>
      </c>
      <c r="B195" s="54" t="s">
        <v>579</v>
      </c>
      <c r="C195" s="202" t="s">
        <v>580</v>
      </c>
      <c r="D195" s="209"/>
      <c r="E195" s="203"/>
      <c r="F195" s="246">
        <v>30</v>
      </c>
      <c r="G195" s="108">
        <v>45</v>
      </c>
      <c r="H195" s="51">
        <v>22.7</v>
      </c>
      <c r="I195" s="51">
        <v>39.950000000000003</v>
      </c>
      <c r="J195" s="51" t="s">
        <v>1008</v>
      </c>
      <c r="K195" s="121">
        <v>8.4000000000000005E-2</v>
      </c>
      <c r="L195" s="122">
        <v>3.9999999999999996</v>
      </c>
      <c r="M195" s="42">
        <v>6.7999999999999996E-3</v>
      </c>
    </row>
    <row r="196" spans="1:13" s="65" customFormat="1" ht="12">
      <c r="A196" s="54" t="s">
        <v>581</v>
      </c>
      <c r="B196" s="54" t="s">
        <v>582</v>
      </c>
      <c r="C196" s="225" t="s">
        <v>583</v>
      </c>
      <c r="D196" s="226"/>
      <c r="E196" s="227"/>
      <c r="F196" s="246">
        <v>5</v>
      </c>
      <c r="G196" s="108">
        <v>120</v>
      </c>
      <c r="H196" s="51">
        <v>11.34</v>
      </c>
      <c r="I196" s="51">
        <v>19.95</v>
      </c>
      <c r="J196" s="51" t="s">
        <v>1006</v>
      </c>
      <c r="K196" s="121">
        <v>3.1E-2</v>
      </c>
      <c r="L196" s="122">
        <v>3.9</v>
      </c>
      <c r="M196" s="42">
        <v>6.7999999999999996E-3</v>
      </c>
    </row>
    <row r="197" spans="1:13" s="65" customFormat="1" ht="12">
      <c r="A197" s="54" t="s">
        <v>584</v>
      </c>
      <c r="B197" s="54" t="s">
        <v>585</v>
      </c>
      <c r="C197" s="225" t="s">
        <v>38</v>
      </c>
      <c r="D197" s="226"/>
      <c r="E197" s="227"/>
      <c r="F197" s="246">
        <v>10</v>
      </c>
      <c r="G197" s="108">
        <v>105</v>
      </c>
      <c r="H197" s="51">
        <v>17.02</v>
      </c>
      <c r="I197" s="51">
        <v>29.95</v>
      </c>
      <c r="J197" s="51" t="s">
        <v>1007</v>
      </c>
      <c r="K197" s="121">
        <v>4.3999999999999997E-2</v>
      </c>
      <c r="L197" s="122">
        <v>4.8</v>
      </c>
      <c r="M197" s="42">
        <v>6.7999999999999996E-3</v>
      </c>
    </row>
    <row r="198" spans="1:13" s="65" customFormat="1" ht="12">
      <c r="A198" s="54" t="s">
        <v>586</v>
      </c>
      <c r="B198" s="54" t="s">
        <v>587</v>
      </c>
      <c r="C198" s="225" t="s">
        <v>588</v>
      </c>
      <c r="D198" s="226"/>
      <c r="E198" s="227"/>
      <c r="F198" s="246">
        <v>30</v>
      </c>
      <c r="G198" s="108">
        <v>45</v>
      </c>
      <c r="H198" s="51">
        <v>34.06</v>
      </c>
      <c r="I198" s="51">
        <v>59.95</v>
      </c>
      <c r="J198" s="51" t="s">
        <v>1008</v>
      </c>
      <c r="K198" s="121">
        <v>8.4000000000000005E-2</v>
      </c>
      <c r="L198" s="122">
        <v>3.9999999999999996</v>
      </c>
      <c r="M198" s="42">
        <v>6.7999999999999996E-3</v>
      </c>
    </row>
    <row r="199" spans="1:13" s="65" customFormat="1" ht="12">
      <c r="A199" s="54" t="s">
        <v>589</v>
      </c>
      <c r="B199" s="54" t="s">
        <v>590</v>
      </c>
      <c r="C199" s="202" t="s">
        <v>591</v>
      </c>
      <c r="D199" s="209"/>
      <c r="E199" s="203"/>
      <c r="F199" s="246">
        <v>5</v>
      </c>
      <c r="G199" s="108">
        <v>120</v>
      </c>
      <c r="H199" s="51">
        <v>3.95</v>
      </c>
      <c r="I199" s="51">
        <v>6.95</v>
      </c>
      <c r="J199" s="51" t="s">
        <v>1006</v>
      </c>
      <c r="K199" s="121">
        <v>3.1E-2</v>
      </c>
      <c r="L199" s="122">
        <v>3.9</v>
      </c>
      <c r="M199" s="42">
        <v>6.7999999999999996E-3</v>
      </c>
    </row>
    <row r="200" spans="1:13" s="65" customFormat="1" ht="12">
      <c r="A200" s="54" t="s">
        <v>592</v>
      </c>
      <c r="B200" s="54" t="s">
        <v>593</v>
      </c>
      <c r="C200" s="202" t="s">
        <v>39</v>
      </c>
      <c r="D200" s="209"/>
      <c r="E200" s="203"/>
      <c r="F200" s="246">
        <v>10</v>
      </c>
      <c r="G200" s="108">
        <v>105</v>
      </c>
      <c r="H200" s="51">
        <v>5.09</v>
      </c>
      <c r="I200" s="51">
        <v>8.9499999999999993</v>
      </c>
      <c r="J200" s="51" t="s">
        <v>1007</v>
      </c>
      <c r="K200" s="121">
        <v>4.3999999999999997E-2</v>
      </c>
      <c r="L200" s="122">
        <v>4.8</v>
      </c>
      <c r="M200" s="42">
        <v>6.7999999999999996E-3</v>
      </c>
    </row>
    <row r="201" spans="1:13" s="65" customFormat="1" ht="12">
      <c r="A201" s="54" t="s">
        <v>594</v>
      </c>
      <c r="B201" s="54" t="s">
        <v>595</v>
      </c>
      <c r="C201" s="202" t="s">
        <v>596</v>
      </c>
      <c r="D201" s="209"/>
      <c r="E201" s="203"/>
      <c r="F201" s="246">
        <v>30</v>
      </c>
      <c r="G201" s="108">
        <v>45</v>
      </c>
      <c r="H201" s="51">
        <v>11.34</v>
      </c>
      <c r="I201" s="51">
        <v>19.95</v>
      </c>
      <c r="J201" s="51" t="s">
        <v>1008</v>
      </c>
      <c r="K201" s="121">
        <v>8.4000000000000005E-2</v>
      </c>
      <c r="L201" s="122">
        <v>3.9999999999999996</v>
      </c>
      <c r="M201" s="42">
        <v>6.7999999999999996E-3</v>
      </c>
    </row>
    <row r="202" spans="1:13" s="65" customFormat="1" ht="12">
      <c r="A202" s="54" t="s">
        <v>597</v>
      </c>
      <c r="B202" s="54" t="s">
        <v>598</v>
      </c>
      <c r="C202" s="225" t="s">
        <v>599</v>
      </c>
      <c r="D202" s="226"/>
      <c r="E202" s="227"/>
      <c r="F202" s="246">
        <v>5</v>
      </c>
      <c r="G202" s="108">
        <v>120</v>
      </c>
      <c r="H202" s="51">
        <v>5.65</v>
      </c>
      <c r="I202" s="51">
        <v>9.9499999999999993</v>
      </c>
      <c r="J202" s="51" t="s">
        <v>1006</v>
      </c>
      <c r="K202" s="121">
        <v>3.1E-2</v>
      </c>
      <c r="L202" s="122">
        <v>3.9</v>
      </c>
      <c r="M202" s="42">
        <v>6.7999999999999996E-3</v>
      </c>
    </row>
    <row r="203" spans="1:13" s="65" customFormat="1" ht="12">
      <c r="A203" s="54" t="s">
        <v>600</v>
      </c>
      <c r="B203" s="54" t="s">
        <v>601</v>
      </c>
      <c r="C203" s="225" t="s">
        <v>40</v>
      </c>
      <c r="D203" s="226"/>
      <c r="E203" s="227"/>
      <c r="F203" s="246">
        <v>10</v>
      </c>
      <c r="G203" s="108">
        <v>105</v>
      </c>
      <c r="H203" s="51">
        <v>8.49</v>
      </c>
      <c r="I203" s="51">
        <v>14.95</v>
      </c>
      <c r="J203" s="51" t="s">
        <v>1007</v>
      </c>
      <c r="K203" s="121">
        <v>4.3999999999999997E-2</v>
      </c>
      <c r="L203" s="122">
        <v>4.8</v>
      </c>
      <c r="M203" s="42">
        <v>6.7999999999999996E-3</v>
      </c>
    </row>
    <row r="204" spans="1:13" s="65" customFormat="1" ht="12">
      <c r="A204" s="54" t="s">
        <v>602</v>
      </c>
      <c r="B204" s="54" t="s">
        <v>603</v>
      </c>
      <c r="C204" s="225" t="s">
        <v>604</v>
      </c>
      <c r="D204" s="226"/>
      <c r="E204" s="227"/>
      <c r="F204" s="246">
        <v>30</v>
      </c>
      <c r="G204" s="108">
        <v>45</v>
      </c>
      <c r="H204" s="51">
        <v>17.02</v>
      </c>
      <c r="I204" s="51">
        <v>29.95</v>
      </c>
      <c r="J204" s="51" t="s">
        <v>1008</v>
      </c>
      <c r="K204" s="121">
        <v>8.4000000000000005E-2</v>
      </c>
      <c r="L204" s="122">
        <v>3.9999999999999996</v>
      </c>
      <c r="M204" s="42">
        <v>6.7999999999999996E-3</v>
      </c>
    </row>
    <row r="205" spans="1:13" s="65" customFormat="1" ht="12">
      <c r="A205" s="54" t="s">
        <v>605</v>
      </c>
      <c r="B205" s="54" t="s">
        <v>606</v>
      </c>
      <c r="C205" s="202" t="s">
        <v>607</v>
      </c>
      <c r="D205" s="209"/>
      <c r="E205" s="203"/>
      <c r="F205" s="246">
        <v>5</v>
      </c>
      <c r="G205" s="108">
        <v>120</v>
      </c>
      <c r="H205" s="51">
        <v>8.49</v>
      </c>
      <c r="I205" s="51">
        <v>14.95</v>
      </c>
      <c r="J205" s="51" t="s">
        <v>1006</v>
      </c>
      <c r="K205" s="121">
        <v>3.1E-2</v>
      </c>
      <c r="L205" s="122">
        <v>3.9</v>
      </c>
      <c r="M205" s="42">
        <v>6.7999999999999996E-3</v>
      </c>
    </row>
    <row r="206" spans="1:13" s="65" customFormat="1" ht="12">
      <c r="A206" s="54" t="s">
        <v>608</v>
      </c>
      <c r="B206" s="54" t="s">
        <v>609</v>
      </c>
      <c r="C206" s="202" t="s">
        <v>41</v>
      </c>
      <c r="D206" s="209"/>
      <c r="E206" s="203"/>
      <c r="F206" s="246">
        <v>10</v>
      </c>
      <c r="G206" s="108">
        <v>105</v>
      </c>
      <c r="H206" s="51">
        <v>11.34</v>
      </c>
      <c r="I206" s="51">
        <v>19.95</v>
      </c>
      <c r="J206" s="51" t="s">
        <v>1007</v>
      </c>
      <c r="K206" s="121">
        <v>4.3999999999999997E-2</v>
      </c>
      <c r="L206" s="122">
        <v>4.8</v>
      </c>
      <c r="M206" s="42">
        <v>6.7999999999999996E-3</v>
      </c>
    </row>
    <row r="207" spans="1:13" s="65" customFormat="1" ht="12">
      <c r="A207" s="54" t="s">
        <v>610</v>
      </c>
      <c r="B207" s="54" t="s">
        <v>611</v>
      </c>
      <c r="C207" s="202" t="s">
        <v>612</v>
      </c>
      <c r="D207" s="209"/>
      <c r="E207" s="203"/>
      <c r="F207" s="246">
        <v>30</v>
      </c>
      <c r="G207" s="108">
        <v>45</v>
      </c>
      <c r="H207" s="51">
        <v>22.7</v>
      </c>
      <c r="I207" s="51">
        <v>39.950000000000003</v>
      </c>
      <c r="J207" s="51" t="s">
        <v>1008</v>
      </c>
      <c r="K207" s="121">
        <v>8.4000000000000005E-2</v>
      </c>
      <c r="L207" s="122">
        <v>3.9999999999999996</v>
      </c>
      <c r="M207" s="42">
        <v>6.7999999999999996E-3</v>
      </c>
    </row>
    <row r="208" spans="1:13" s="65" customFormat="1" ht="12">
      <c r="A208" s="54" t="s">
        <v>613</v>
      </c>
      <c r="B208" s="54" t="s">
        <v>614</v>
      </c>
      <c r="C208" s="225" t="s">
        <v>615</v>
      </c>
      <c r="D208" s="226"/>
      <c r="E208" s="227"/>
      <c r="F208" s="246">
        <v>5</v>
      </c>
      <c r="G208" s="108">
        <v>120</v>
      </c>
      <c r="H208" s="51">
        <v>5.65</v>
      </c>
      <c r="I208" s="51">
        <v>9.9499999999999993</v>
      </c>
      <c r="J208" s="51" t="s">
        <v>1006</v>
      </c>
      <c r="K208" s="121">
        <v>3.1E-2</v>
      </c>
      <c r="L208" s="122">
        <v>3.9</v>
      </c>
      <c r="M208" s="42">
        <v>6.7999999999999996E-3</v>
      </c>
    </row>
    <row r="209" spans="1:13" s="65" customFormat="1" ht="12">
      <c r="A209" s="54" t="s">
        <v>616</v>
      </c>
      <c r="B209" s="54" t="s">
        <v>617</v>
      </c>
      <c r="C209" s="225" t="s">
        <v>42</v>
      </c>
      <c r="D209" s="226"/>
      <c r="E209" s="227"/>
      <c r="F209" s="246">
        <v>10</v>
      </c>
      <c r="G209" s="108">
        <v>105</v>
      </c>
      <c r="H209" s="51">
        <v>8.49</v>
      </c>
      <c r="I209" s="51">
        <v>14.95</v>
      </c>
      <c r="J209" s="51" t="s">
        <v>1007</v>
      </c>
      <c r="K209" s="121">
        <v>4.3999999999999997E-2</v>
      </c>
      <c r="L209" s="122">
        <v>4.8</v>
      </c>
      <c r="M209" s="42">
        <v>6.7999999999999996E-3</v>
      </c>
    </row>
    <row r="210" spans="1:13" s="65" customFormat="1" ht="12">
      <c r="A210" s="54" t="s">
        <v>618</v>
      </c>
      <c r="B210" s="54" t="s">
        <v>619</v>
      </c>
      <c r="C210" s="225" t="s">
        <v>620</v>
      </c>
      <c r="D210" s="226"/>
      <c r="E210" s="227"/>
      <c r="F210" s="246">
        <v>30</v>
      </c>
      <c r="G210" s="108">
        <v>45</v>
      </c>
      <c r="H210" s="51">
        <v>17.02</v>
      </c>
      <c r="I210" s="51">
        <v>29.95</v>
      </c>
      <c r="J210" s="51" t="s">
        <v>1008</v>
      </c>
      <c r="K210" s="121">
        <v>8.4000000000000005E-2</v>
      </c>
      <c r="L210" s="122">
        <v>3.9999999999999996</v>
      </c>
      <c r="M210" s="42">
        <v>6.7999999999999996E-3</v>
      </c>
    </row>
    <row r="211" spans="1:13" s="65" customFormat="1" ht="12">
      <c r="A211" s="54" t="s">
        <v>621</v>
      </c>
      <c r="B211" s="54" t="s">
        <v>622</v>
      </c>
      <c r="C211" s="202" t="s">
        <v>623</v>
      </c>
      <c r="D211" s="209"/>
      <c r="E211" s="203"/>
      <c r="F211" s="246">
        <v>5</v>
      </c>
      <c r="G211" s="108">
        <v>120</v>
      </c>
      <c r="H211" s="51">
        <v>7.36</v>
      </c>
      <c r="I211" s="51">
        <v>12.95</v>
      </c>
      <c r="J211" s="51" t="s">
        <v>1006</v>
      </c>
      <c r="K211" s="121">
        <v>3.1E-2</v>
      </c>
      <c r="L211" s="122">
        <v>3.9</v>
      </c>
      <c r="M211" s="42">
        <v>6.7999999999999996E-3</v>
      </c>
    </row>
    <row r="212" spans="1:13" s="65" customFormat="1" ht="12">
      <c r="A212" s="54" t="s">
        <v>624</v>
      </c>
      <c r="B212" s="54" t="s">
        <v>625</v>
      </c>
      <c r="C212" s="202" t="s">
        <v>43</v>
      </c>
      <c r="D212" s="209"/>
      <c r="E212" s="203"/>
      <c r="F212" s="246">
        <v>10</v>
      </c>
      <c r="G212" s="108">
        <v>105</v>
      </c>
      <c r="H212" s="51">
        <v>11.34</v>
      </c>
      <c r="I212" s="51">
        <v>19.95</v>
      </c>
      <c r="J212" s="51" t="s">
        <v>1007</v>
      </c>
      <c r="K212" s="121">
        <v>4.3999999999999997E-2</v>
      </c>
      <c r="L212" s="122">
        <v>4.8</v>
      </c>
      <c r="M212" s="42">
        <v>6.7999999999999996E-3</v>
      </c>
    </row>
    <row r="213" spans="1:13" s="65" customFormat="1" ht="12">
      <c r="A213" s="54" t="s">
        <v>626</v>
      </c>
      <c r="B213" s="54" t="s">
        <v>627</v>
      </c>
      <c r="C213" s="202" t="s">
        <v>628</v>
      </c>
      <c r="D213" s="209"/>
      <c r="E213" s="203"/>
      <c r="F213" s="246">
        <v>30</v>
      </c>
      <c r="G213" s="108">
        <v>45</v>
      </c>
      <c r="H213" s="51">
        <v>22.7</v>
      </c>
      <c r="I213" s="51">
        <v>39.950000000000003</v>
      </c>
      <c r="J213" s="51" t="s">
        <v>1008</v>
      </c>
      <c r="K213" s="121">
        <v>8.4000000000000005E-2</v>
      </c>
      <c r="L213" s="122">
        <v>3.9999999999999996</v>
      </c>
      <c r="M213" s="42">
        <v>6.7999999999999996E-3</v>
      </c>
    </row>
    <row r="214" spans="1:13" s="65" customFormat="1" ht="12">
      <c r="A214" s="54" t="s">
        <v>629</v>
      </c>
      <c r="B214" s="54" t="s">
        <v>630</v>
      </c>
      <c r="C214" s="225" t="s">
        <v>631</v>
      </c>
      <c r="D214" s="226"/>
      <c r="E214" s="227"/>
      <c r="F214" s="246">
        <v>5</v>
      </c>
      <c r="G214" s="108">
        <v>120</v>
      </c>
      <c r="H214" s="51">
        <v>10.199999999999999</v>
      </c>
      <c r="I214" s="51">
        <v>17.95</v>
      </c>
      <c r="J214" s="51" t="s">
        <v>1006</v>
      </c>
      <c r="K214" s="121">
        <v>3.1E-2</v>
      </c>
      <c r="L214" s="122">
        <v>3.9</v>
      </c>
      <c r="M214" s="42">
        <v>6.7999999999999996E-3</v>
      </c>
    </row>
    <row r="215" spans="1:13" s="65" customFormat="1" ht="12">
      <c r="A215" s="54" t="s">
        <v>632</v>
      </c>
      <c r="B215" s="54" t="s">
        <v>633</v>
      </c>
      <c r="C215" s="225" t="s">
        <v>44</v>
      </c>
      <c r="D215" s="226"/>
      <c r="E215" s="227"/>
      <c r="F215" s="246">
        <v>10</v>
      </c>
      <c r="G215" s="108">
        <v>105</v>
      </c>
      <c r="H215" s="51">
        <v>17.02</v>
      </c>
      <c r="I215" s="51">
        <v>29.95</v>
      </c>
      <c r="J215" s="51" t="s">
        <v>1007</v>
      </c>
      <c r="K215" s="121">
        <v>4.3999999999999997E-2</v>
      </c>
      <c r="L215" s="122">
        <v>4.8</v>
      </c>
      <c r="M215" s="42">
        <v>6.7999999999999996E-3</v>
      </c>
    </row>
    <row r="216" spans="1:13" s="65" customFormat="1" ht="12">
      <c r="A216" s="54" t="s">
        <v>634</v>
      </c>
      <c r="B216" s="54" t="s">
        <v>635</v>
      </c>
      <c r="C216" s="225" t="s">
        <v>636</v>
      </c>
      <c r="D216" s="226"/>
      <c r="E216" s="227"/>
      <c r="F216" s="246">
        <v>30</v>
      </c>
      <c r="G216" s="108">
        <v>45</v>
      </c>
      <c r="H216" s="51">
        <v>34.06</v>
      </c>
      <c r="I216" s="51">
        <v>59.95</v>
      </c>
      <c r="J216" s="51" t="s">
        <v>1008</v>
      </c>
      <c r="K216" s="121">
        <v>8.4000000000000005E-2</v>
      </c>
      <c r="L216" s="122">
        <v>3.9999999999999996</v>
      </c>
      <c r="M216" s="42">
        <v>6.7999999999999996E-3</v>
      </c>
    </row>
    <row r="217" spans="1:13" s="65" customFormat="1" ht="12">
      <c r="A217" s="54" t="s">
        <v>637</v>
      </c>
      <c r="B217" s="54" t="s">
        <v>638</v>
      </c>
      <c r="C217" s="202" t="s">
        <v>639</v>
      </c>
      <c r="D217" s="209"/>
      <c r="E217" s="203"/>
      <c r="F217" s="246">
        <v>5</v>
      </c>
      <c r="G217" s="108">
        <v>120</v>
      </c>
      <c r="H217" s="51">
        <v>11.34</v>
      </c>
      <c r="I217" s="51">
        <v>19.95</v>
      </c>
      <c r="J217" s="51" t="s">
        <v>1006</v>
      </c>
      <c r="K217" s="121">
        <v>3.1E-2</v>
      </c>
      <c r="L217" s="122">
        <v>3.9</v>
      </c>
      <c r="M217" s="42">
        <v>6.7999999999999996E-3</v>
      </c>
    </row>
    <row r="218" spans="1:13" s="65" customFormat="1" ht="12">
      <c r="A218" s="54" t="s">
        <v>640</v>
      </c>
      <c r="B218" s="54" t="s">
        <v>641</v>
      </c>
      <c r="C218" s="202" t="s">
        <v>45</v>
      </c>
      <c r="D218" s="209"/>
      <c r="E218" s="203"/>
      <c r="F218" s="246">
        <v>10</v>
      </c>
      <c r="G218" s="108">
        <v>105</v>
      </c>
      <c r="H218" s="51">
        <v>17.02</v>
      </c>
      <c r="I218" s="51">
        <v>29.95</v>
      </c>
      <c r="J218" s="51" t="s">
        <v>1007</v>
      </c>
      <c r="K218" s="121">
        <v>4.3999999999999997E-2</v>
      </c>
      <c r="L218" s="122">
        <v>4.8</v>
      </c>
      <c r="M218" s="42">
        <v>6.7999999999999996E-3</v>
      </c>
    </row>
    <row r="219" spans="1:13" s="65" customFormat="1" ht="12">
      <c r="A219" s="54" t="s">
        <v>642</v>
      </c>
      <c r="B219" s="54" t="s">
        <v>643</v>
      </c>
      <c r="C219" s="202" t="s">
        <v>644</v>
      </c>
      <c r="D219" s="209"/>
      <c r="E219" s="203"/>
      <c r="F219" s="246">
        <v>30</v>
      </c>
      <c r="G219" s="108">
        <v>45</v>
      </c>
      <c r="H219" s="51">
        <v>34.06</v>
      </c>
      <c r="I219" s="51">
        <v>59.95</v>
      </c>
      <c r="J219" s="51" t="s">
        <v>1008</v>
      </c>
      <c r="K219" s="121">
        <v>8.4000000000000005E-2</v>
      </c>
      <c r="L219" s="122">
        <v>3.9999999999999996</v>
      </c>
      <c r="M219" s="42">
        <v>6.7999999999999996E-3</v>
      </c>
    </row>
    <row r="220" spans="1:13" s="65" customFormat="1" ht="12">
      <c r="A220" s="54" t="s">
        <v>645</v>
      </c>
      <c r="B220" s="54" t="s">
        <v>646</v>
      </c>
      <c r="C220" s="225" t="s">
        <v>647</v>
      </c>
      <c r="D220" s="226"/>
      <c r="E220" s="227"/>
      <c r="F220" s="246">
        <v>5</v>
      </c>
      <c r="G220" s="108">
        <v>120</v>
      </c>
      <c r="H220" s="51">
        <v>11.34</v>
      </c>
      <c r="I220" s="51">
        <v>19.95</v>
      </c>
      <c r="J220" s="51" t="s">
        <v>1006</v>
      </c>
      <c r="K220" s="121">
        <v>3.1E-2</v>
      </c>
      <c r="L220" s="122">
        <v>3.9</v>
      </c>
      <c r="M220" s="42">
        <v>6.7999999999999996E-3</v>
      </c>
    </row>
    <row r="221" spans="1:13" s="65" customFormat="1" ht="12">
      <c r="A221" s="54" t="s">
        <v>648</v>
      </c>
      <c r="B221" s="54" t="s">
        <v>649</v>
      </c>
      <c r="C221" s="225" t="s">
        <v>46</v>
      </c>
      <c r="D221" s="226"/>
      <c r="E221" s="227"/>
      <c r="F221" s="246">
        <v>10</v>
      </c>
      <c r="G221" s="108">
        <v>105</v>
      </c>
      <c r="H221" s="51">
        <v>17.02</v>
      </c>
      <c r="I221" s="51">
        <v>29.95</v>
      </c>
      <c r="J221" s="51" t="s">
        <v>1007</v>
      </c>
      <c r="K221" s="121">
        <v>4.3999999999999997E-2</v>
      </c>
      <c r="L221" s="122">
        <v>4.8</v>
      </c>
      <c r="M221" s="42">
        <v>6.7999999999999996E-3</v>
      </c>
    </row>
    <row r="222" spans="1:13" s="65" customFormat="1" ht="12">
      <c r="A222" s="54" t="s">
        <v>650</v>
      </c>
      <c r="B222" s="54" t="s">
        <v>651</v>
      </c>
      <c r="C222" s="225" t="s">
        <v>652</v>
      </c>
      <c r="D222" s="226"/>
      <c r="E222" s="227"/>
      <c r="F222" s="246">
        <v>30</v>
      </c>
      <c r="G222" s="108">
        <v>45</v>
      </c>
      <c r="H222" s="51">
        <v>34.06</v>
      </c>
      <c r="I222" s="51">
        <v>59.95</v>
      </c>
      <c r="J222" s="51" t="s">
        <v>1008</v>
      </c>
      <c r="K222" s="121">
        <v>8.4000000000000005E-2</v>
      </c>
      <c r="L222" s="122">
        <v>3.9999999999999996</v>
      </c>
      <c r="M222" s="42">
        <v>6.7999999999999996E-3</v>
      </c>
    </row>
    <row r="223" spans="1:13" s="65" customFormat="1" ht="12">
      <c r="A223" s="54" t="s">
        <v>653</v>
      </c>
      <c r="B223" s="54" t="s">
        <v>654</v>
      </c>
      <c r="C223" s="202" t="s">
        <v>47</v>
      </c>
      <c r="D223" s="209"/>
      <c r="E223" s="203"/>
      <c r="F223" s="246">
        <v>2</v>
      </c>
      <c r="G223" s="108">
        <v>120</v>
      </c>
      <c r="H223" s="51">
        <v>90.88</v>
      </c>
      <c r="I223" s="51">
        <v>159.94999999999999</v>
      </c>
      <c r="J223" s="51" t="s">
        <v>1006</v>
      </c>
      <c r="K223" s="121">
        <v>2.8000000000000001E-2</v>
      </c>
      <c r="L223" s="122">
        <v>3.6</v>
      </c>
      <c r="M223" s="42">
        <v>6.7999999999999996E-3</v>
      </c>
    </row>
    <row r="224" spans="1:13" s="65" customFormat="1" ht="12">
      <c r="A224" s="54" t="s">
        <v>655</v>
      </c>
      <c r="B224" s="54" t="s">
        <v>656</v>
      </c>
      <c r="C224" s="202" t="s">
        <v>657</v>
      </c>
      <c r="D224" s="209"/>
      <c r="E224" s="203"/>
      <c r="F224" s="246">
        <v>5</v>
      </c>
      <c r="G224" s="108">
        <v>120</v>
      </c>
      <c r="H224" s="51">
        <v>227.24</v>
      </c>
      <c r="I224" s="51">
        <v>399.95</v>
      </c>
      <c r="J224" s="51" t="s">
        <v>1006</v>
      </c>
      <c r="K224" s="121">
        <v>3.1E-2</v>
      </c>
      <c r="L224" s="122">
        <v>3.9</v>
      </c>
      <c r="M224" s="42">
        <v>6.7999999999999996E-3</v>
      </c>
    </row>
    <row r="225" spans="1:13" s="65" customFormat="1" ht="12">
      <c r="A225" s="54" t="s">
        <v>658</v>
      </c>
      <c r="B225" s="54" t="s">
        <v>659</v>
      </c>
      <c r="C225" s="202" t="s">
        <v>48</v>
      </c>
      <c r="D225" s="209"/>
      <c r="E225" s="203"/>
      <c r="F225" s="246">
        <v>10</v>
      </c>
      <c r="G225" s="108">
        <v>105</v>
      </c>
      <c r="H225" s="51">
        <v>357.93</v>
      </c>
      <c r="I225" s="51">
        <v>629.95000000000005</v>
      </c>
      <c r="J225" s="51" t="s">
        <v>1007</v>
      </c>
      <c r="K225" s="121">
        <v>4.3999999999999997E-2</v>
      </c>
      <c r="L225" s="122">
        <v>4.8</v>
      </c>
      <c r="M225" s="42">
        <v>6.7999999999999996E-3</v>
      </c>
    </row>
    <row r="226" spans="1:13" s="65" customFormat="1" ht="12">
      <c r="A226" s="54" t="s">
        <v>660</v>
      </c>
      <c r="B226" s="54" t="s">
        <v>661</v>
      </c>
      <c r="C226" s="202" t="s">
        <v>662</v>
      </c>
      <c r="D226" s="209"/>
      <c r="E226" s="203"/>
      <c r="F226" s="246">
        <v>30</v>
      </c>
      <c r="G226" s="108">
        <v>45</v>
      </c>
      <c r="H226" s="51">
        <v>852.24</v>
      </c>
      <c r="I226" s="51">
        <v>1499.95</v>
      </c>
      <c r="J226" s="51" t="s">
        <v>1008</v>
      </c>
      <c r="K226" s="121">
        <v>8.4000000000000005E-2</v>
      </c>
      <c r="L226" s="122">
        <v>3.9999999999999996</v>
      </c>
      <c r="M226" s="42">
        <v>6.7999999999999996E-3</v>
      </c>
    </row>
    <row r="227" spans="1:13" s="65" customFormat="1" ht="12">
      <c r="A227" s="54" t="s">
        <v>663</v>
      </c>
      <c r="B227" s="54" t="s">
        <v>664</v>
      </c>
      <c r="C227" s="225" t="s">
        <v>665</v>
      </c>
      <c r="D227" s="226"/>
      <c r="E227" s="227"/>
      <c r="F227" s="246">
        <v>5</v>
      </c>
      <c r="G227" s="108">
        <v>120</v>
      </c>
      <c r="H227" s="51">
        <v>5.09</v>
      </c>
      <c r="I227" s="51">
        <v>8.9499999999999993</v>
      </c>
      <c r="J227" s="51" t="s">
        <v>1006</v>
      </c>
      <c r="K227" s="121">
        <v>3.1E-2</v>
      </c>
      <c r="L227" s="122">
        <v>3.9</v>
      </c>
      <c r="M227" s="42">
        <v>6.7999999999999996E-3</v>
      </c>
    </row>
    <row r="228" spans="1:13" s="65" customFormat="1" ht="12">
      <c r="A228" s="54" t="s">
        <v>666</v>
      </c>
      <c r="B228" s="54" t="s">
        <v>667</v>
      </c>
      <c r="C228" s="225" t="s">
        <v>49</v>
      </c>
      <c r="D228" s="226"/>
      <c r="E228" s="227"/>
      <c r="F228" s="246">
        <v>10</v>
      </c>
      <c r="G228" s="108">
        <v>105</v>
      </c>
      <c r="H228" s="51">
        <v>6.79</v>
      </c>
      <c r="I228" s="51">
        <v>11.95</v>
      </c>
      <c r="J228" s="51" t="s">
        <v>1007</v>
      </c>
      <c r="K228" s="121">
        <v>4.3999999999999997E-2</v>
      </c>
      <c r="L228" s="122">
        <v>4.8</v>
      </c>
      <c r="M228" s="42">
        <v>6.7999999999999996E-3</v>
      </c>
    </row>
    <row r="229" spans="1:13" s="65" customFormat="1" ht="12">
      <c r="A229" s="54" t="s">
        <v>668</v>
      </c>
      <c r="B229" s="54" t="s">
        <v>669</v>
      </c>
      <c r="C229" s="225" t="s">
        <v>670</v>
      </c>
      <c r="D229" s="226"/>
      <c r="E229" s="227"/>
      <c r="F229" s="246">
        <v>30</v>
      </c>
      <c r="G229" s="108">
        <v>45</v>
      </c>
      <c r="H229" s="51">
        <v>14.18</v>
      </c>
      <c r="I229" s="51">
        <v>24.95</v>
      </c>
      <c r="J229" s="51" t="s">
        <v>1008</v>
      </c>
      <c r="K229" s="121">
        <v>8.4000000000000005E-2</v>
      </c>
      <c r="L229" s="122">
        <v>3.9999999999999996</v>
      </c>
      <c r="M229" s="42">
        <v>6.7999999999999996E-3</v>
      </c>
    </row>
    <row r="230" spans="1:13" s="65" customFormat="1" ht="12">
      <c r="A230" s="54" t="s">
        <v>671</v>
      </c>
      <c r="B230" s="54" t="s">
        <v>672</v>
      </c>
      <c r="C230" s="202" t="s">
        <v>673</v>
      </c>
      <c r="D230" s="209"/>
      <c r="E230" s="203"/>
      <c r="F230" s="246">
        <v>5</v>
      </c>
      <c r="G230" s="108">
        <v>120</v>
      </c>
      <c r="H230" s="51">
        <v>9.6300000000000008</v>
      </c>
      <c r="I230" s="51">
        <v>16.95</v>
      </c>
      <c r="J230" s="51" t="s">
        <v>1006</v>
      </c>
      <c r="K230" s="121">
        <v>3.1E-2</v>
      </c>
      <c r="L230" s="122">
        <v>3.9</v>
      </c>
      <c r="M230" s="42">
        <v>6.7999999999999996E-3</v>
      </c>
    </row>
    <row r="231" spans="1:13" s="65" customFormat="1" ht="12">
      <c r="A231" s="54" t="s">
        <v>674</v>
      </c>
      <c r="B231" s="54" t="s">
        <v>675</v>
      </c>
      <c r="C231" s="202" t="s">
        <v>50</v>
      </c>
      <c r="D231" s="209"/>
      <c r="E231" s="203"/>
      <c r="F231" s="246">
        <v>10</v>
      </c>
      <c r="G231" s="108">
        <v>105</v>
      </c>
      <c r="H231" s="51">
        <v>17.02</v>
      </c>
      <c r="I231" s="51">
        <v>29.95</v>
      </c>
      <c r="J231" s="51" t="s">
        <v>1007</v>
      </c>
      <c r="K231" s="121">
        <v>4.3999999999999997E-2</v>
      </c>
      <c r="L231" s="122">
        <v>4.8</v>
      </c>
      <c r="M231" s="42">
        <v>6.7999999999999996E-3</v>
      </c>
    </row>
    <row r="232" spans="1:13" s="65" customFormat="1" ht="12">
      <c r="A232" s="54" t="s">
        <v>676</v>
      </c>
      <c r="B232" s="54" t="s">
        <v>677</v>
      </c>
      <c r="C232" s="202" t="s">
        <v>678</v>
      </c>
      <c r="D232" s="209"/>
      <c r="E232" s="203"/>
      <c r="F232" s="246">
        <v>30</v>
      </c>
      <c r="G232" s="108">
        <v>45</v>
      </c>
      <c r="H232" s="51">
        <v>34.06</v>
      </c>
      <c r="I232" s="51">
        <v>59.95</v>
      </c>
      <c r="J232" s="51" t="s">
        <v>1008</v>
      </c>
      <c r="K232" s="121">
        <v>8.4000000000000005E-2</v>
      </c>
      <c r="L232" s="122">
        <v>3.9999999999999996</v>
      </c>
      <c r="M232" s="42">
        <v>6.7999999999999996E-3</v>
      </c>
    </row>
    <row r="233" spans="1:13" s="65" customFormat="1" ht="12">
      <c r="A233" s="54" t="s">
        <v>679</v>
      </c>
      <c r="B233" s="54" t="s">
        <v>680</v>
      </c>
      <c r="C233" s="225" t="s">
        <v>51</v>
      </c>
      <c r="D233" s="226"/>
      <c r="E233" s="227"/>
      <c r="F233" s="246">
        <v>2</v>
      </c>
      <c r="G233" s="108">
        <v>120</v>
      </c>
      <c r="H233" s="51">
        <v>19.86</v>
      </c>
      <c r="I233" s="51">
        <v>34.950000000000003</v>
      </c>
      <c r="J233" s="51" t="s">
        <v>1006</v>
      </c>
      <c r="K233" s="121">
        <v>2.8000000000000001E-2</v>
      </c>
      <c r="L233" s="122">
        <v>3.6</v>
      </c>
      <c r="M233" s="42">
        <v>6.7999999999999996E-3</v>
      </c>
    </row>
    <row r="234" spans="1:13" s="65" customFormat="1" ht="12">
      <c r="A234" s="54" t="s">
        <v>681</v>
      </c>
      <c r="B234" s="54" t="s">
        <v>682</v>
      </c>
      <c r="C234" s="225" t="s">
        <v>683</v>
      </c>
      <c r="D234" s="226"/>
      <c r="E234" s="227"/>
      <c r="F234" s="246">
        <v>5</v>
      </c>
      <c r="G234" s="108">
        <v>120</v>
      </c>
      <c r="H234" s="51">
        <v>36.9</v>
      </c>
      <c r="I234" s="51">
        <v>64.95</v>
      </c>
      <c r="J234" s="51" t="s">
        <v>1006</v>
      </c>
      <c r="K234" s="121">
        <v>3.1E-2</v>
      </c>
      <c r="L234" s="122">
        <v>3.9</v>
      </c>
      <c r="M234" s="42">
        <v>6.7999999999999996E-3</v>
      </c>
    </row>
    <row r="235" spans="1:13" s="65" customFormat="1" ht="12">
      <c r="A235" s="54" t="s">
        <v>684</v>
      </c>
      <c r="B235" s="54" t="s">
        <v>685</v>
      </c>
      <c r="C235" s="225" t="s">
        <v>52</v>
      </c>
      <c r="D235" s="226"/>
      <c r="E235" s="227"/>
      <c r="F235" s="246">
        <v>10</v>
      </c>
      <c r="G235" s="108">
        <v>105</v>
      </c>
      <c r="H235" s="51">
        <v>56.79</v>
      </c>
      <c r="I235" s="51">
        <v>99.95</v>
      </c>
      <c r="J235" s="51" t="s">
        <v>1007</v>
      </c>
      <c r="K235" s="121">
        <v>4.3999999999999997E-2</v>
      </c>
      <c r="L235" s="122">
        <v>4.8</v>
      </c>
      <c r="M235" s="42">
        <v>6.7999999999999996E-3</v>
      </c>
    </row>
    <row r="236" spans="1:13" s="65" customFormat="1" ht="12">
      <c r="A236" s="54" t="s">
        <v>686</v>
      </c>
      <c r="B236" s="54" t="s">
        <v>687</v>
      </c>
      <c r="C236" s="225" t="s">
        <v>688</v>
      </c>
      <c r="D236" s="226"/>
      <c r="E236" s="227"/>
      <c r="F236" s="246">
        <v>30</v>
      </c>
      <c r="G236" s="108">
        <v>45</v>
      </c>
      <c r="H236" s="51">
        <v>124.97</v>
      </c>
      <c r="I236" s="51">
        <v>219.95</v>
      </c>
      <c r="J236" s="51" t="s">
        <v>1008</v>
      </c>
      <c r="K236" s="121">
        <v>8.4000000000000005E-2</v>
      </c>
      <c r="L236" s="122">
        <v>3.9999999999999996</v>
      </c>
      <c r="M236" s="42">
        <v>6.7999999999999996E-3</v>
      </c>
    </row>
    <row r="237" spans="1:13" s="65" customFormat="1" ht="12">
      <c r="A237" s="54" t="s">
        <v>689</v>
      </c>
      <c r="B237" s="54" t="s">
        <v>690</v>
      </c>
      <c r="C237" s="202" t="s">
        <v>691</v>
      </c>
      <c r="D237" s="209"/>
      <c r="E237" s="203"/>
      <c r="F237" s="246">
        <v>5</v>
      </c>
      <c r="G237" s="108">
        <v>120</v>
      </c>
      <c r="H237" s="51">
        <v>19.86</v>
      </c>
      <c r="I237" s="51">
        <v>34.950000000000003</v>
      </c>
      <c r="J237" s="51" t="s">
        <v>1006</v>
      </c>
      <c r="K237" s="121">
        <v>3.1E-2</v>
      </c>
      <c r="L237" s="122">
        <v>3.9</v>
      </c>
      <c r="M237" s="42">
        <v>6.7999999999999996E-3</v>
      </c>
    </row>
    <row r="238" spans="1:13" s="65" customFormat="1" ht="12">
      <c r="A238" s="54" t="s">
        <v>692</v>
      </c>
      <c r="B238" s="54" t="s">
        <v>693</v>
      </c>
      <c r="C238" s="202" t="s">
        <v>53</v>
      </c>
      <c r="D238" s="209"/>
      <c r="E238" s="203"/>
      <c r="F238" s="246">
        <v>10</v>
      </c>
      <c r="G238" s="108">
        <v>105</v>
      </c>
      <c r="H238" s="51">
        <v>31.22</v>
      </c>
      <c r="I238" s="51">
        <v>54.95</v>
      </c>
      <c r="J238" s="51" t="s">
        <v>1007</v>
      </c>
      <c r="K238" s="121">
        <v>4.3999999999999997E-2</v>
      </c>
      <c r="L238" s="122">
        <v>4.8</v>
      </c>
      <c r="M238" s="42">
        <v>6.7999999999999996E-3</v>
      </c>
    </row>
    <row r="239" spans="1:13" s="65" customFormat="1" ht="12">
      <c r="A239" s="54" t="s">
        <v>694</v>
      </c>
      <c r="B239" s="54" t="s">
        <v>695</v>
      </c>
      <c r="C239" s="202" t="s">
        <v>696</v>
      </c>
      <c r="D239" s="209"/>
      <c r="E239" s="203"/>
      <c r="F239" s="246">
        <v>30</v>
      </c>
      <c r="G239" s="108">
        <v>45</v>
      </c>
      <c r="H239" s="51">
        <v>90.88</v>
      </c>
      <c r="I239" s="51">
        <v>159.94999999999999</v>
      </c>
      <c r="J239" s="51" t="s">
        <v>1008</v>
      </c>
      <c r="K239" s="121">
        <v>8.4000000000000005E-2</v>
      </c>
      <c r="L239" s="122">
        <v>3.9999999999999996</v>
      </c>
      <c r="M239" s="42">
        <v>6.7999999999999996E-3</v>
      </c>
    </row>
    <row r="240" spans="1:13" s="65" customFormat="1" ht="12">
      <c r="A240" s="54" t="s">
        <v>697</v>
      </c>
      <c r="B240" s="54" t="s">
        <v>698</v>
      </c>
      <c r="C240" s="225" t="s">
        <v>699</v>
      </c>
      <c r="D240" s="226"/>
      <c r="E240" s="227"/>
      <c r="F240" s="246">
        <v>5</v>
      </c>
      <c r="G240" s="108">
        <v>120</v>
      </c>
      <c r="H240" s="51">
        <v>8.49</v>
      </c>
      <c r="I240" s="51">
        <v>14.95</v>
      </c>
      <c r="J240" s="51" t="s">
        <v>1006</v>
      </c>
      <c r="K240" s="121">
        <v>3.1E-2</v>
      </c>
      <c r="L240" s="122">
        <v>3.9</v>
      </c>
      <c r="M240" s="42">
        <v>6.7999999999999996E-3</v>
      </c>
    </row>
    <row r="241" spans="1:13" s="65" customFormat="1" ht="12">
      <c r="A241" s="54" t="s">
        <v>700</v>
      </c>
      <c r="B241" s="54" t="s">
        <v>701</v>
      </c>
      <c r="C241" s="225" t="s">
        <v>54</v>
      </c>
      <c r="D241" s="226"/>
      <c r="E241" s="227"/>
      <c r="F241" s="246">
        <v>10</v>
      </c>
      <c r="G241" s="108">
        <v>105</v>
      </c>
      <c r="H241" s="51">
        <v>14.18</v>
      </c>
      <c r="I241" s="51">
        <v>24.95</v>
      </c>
      <c r="J241" s="51" t="s">
        <v>1007</v>
      </c>
      <c r="K241" s="121">
        <v>4.3999999999999997E-2</v>
      </c>
      <c r="L241" s="122">
        <v>4.8</v>
      </c>
      <c r="M241" s="42">
        <v>6.7999999999999996E-3</v>
      </c>
    </row>
    <row r="242" spans="1:13" s="65" customFormat="1" ht="12">
      <c r="A242" s="54" t="s">
        <v>702</v>
      </c>
      <c r="B242" s="54" t="s">
        <v>703</v>
      </c>
      <c r="C242" s="225" t="s">
        <v>704</v>
      </c>
      <c r="D242" s="226"/>
      <c r="E242" s="227"/>
      <c r="F242" s="246">
        <v>30</v>
      </c>
      <c r="G242" s="108">
        <v>45</v>
      </c>
      <c r="H242" s="51">
        <v>28.38</v>
      </c>
      <c r="I242" s="51">
        <v>49.95</v>
      </c>
      <c r="J242" s="51" t="s">
        <v>1008</v>
      </c>
      <c r="K242" s="121">
        <v>8.4000000000000005E-2</v>
      </c>
      <c r="L242" s="122">
        <v>3.9999999999999996</v>
      </c>
      <c r="M242" s="42">
        <v>6.7999999999999996E-3</v>
      </c>
    </row>
    <row r="243" spans="1:13" s="65" customFormat="1" ht="12">
      <c r="A243" s="54" t="s">
        <v>705</v>
      </c>
      <c r="B243" s="54" t="s">
        <v>706</v>
      </c>
      <c r="C243" s="202" t="s">
        <v>707</v>
      </c>
      <c r="D243" s="209"/>
      <c r="E243" s="203"/>
      <c r="F243" s="246">
        <v>5</v>
      </c>
      <c r="G243" s="108">
        <v>120</v>
      </c>
      <c r="H243" s="51">
        <v>4.5199999999999996</v>
      </c>
      <c r="I243" s="51">
        <v>7.95</v>
      </c>
      <c r="J243" s="51" t="s">
        <v>1006</v>
      </c>
      <c r="K243" s="121">
        <v>3.1E-2</v>
      </c>
      <c r="L243" s="122">
        <v>3.9</v>
      </c>
      <c r="M243" s="42">
        <v>6.7999999999999996E-3</v>
      </c>
    </row>
    <row r="244" spans="1:13" s="65" customFormat="1" ht="12">
      <c r="A244" s="54" t="s">
        <v>708</v>
      </c>
      <c r="B244" s="54" t="s">
        <v>709</v>
      </c>
      <c r="C244" s="202" t="s">
        <v>55</v>
      </c>
      <c r="D244" s="209"/>
      <c r="E244" s="203"/>
      <c r="F244" s="246">
        <v>10</v>
      </c>
      <c r="G244" s="108">
        <v>105</v>
      </c>
      <c r="H244" s="51">
        <v>5.65</v>
      </c>
      <c r="I244" s="51">
        <v>9.9499999999999993</v>
      </c>
      <c r="J244" s="51" t="s">
        <v>1007</v>
      </c>
      <c r="K244" s="121">
        <v>4.3999999999999997E-2</v>
      </c>
      <c r="L244" s="122">
        <v>4.8</v>
      </c>
      <c r="M244" s="42">
        <v>6.7999999999999996E-3</v>
      </c>
    </row>
    <row r="245" spans="1:13" s="65" customFormat="1" ht="12">
      <c r="A245" s="54" t="s">
        <v>710</v>
      </c>
      <c r="B245" s="54" t="s">
        <v>711</v>
      </c>
      <c r="C245" s="202" t="s">
        <v>712</v>
      </c>
      <c r="D245" s="209"/>
      <c r="E245" s="203"/>
      <c r="F245" s="246">
        <v>30</v>
      </c>
      <c r="G245" s="108">
        <v>45</v>
      </c>
      <c r="H245" s="51">
        <v>13.04</v>
      </c>
      <c r="I245" s="51">
        <v>22.95</v>
      </c>
      <c r="J245" s="51" t="s">
        <v>1008</v>
      </c>
      <c r="K245" s="121">
        <v>8.4000000000000005E-2</v>
      </c>
      <c r="L245" s="122">
        <v>3.9999999999999996</v>
      </c>
      <c r="M245" s="42">
        <v>6.7999999999999996E-3</v>
      </c>
    </row>
    <row r="246" spans="1:13" s="65" customFormat="1" ht="12">
      <c r="A246" s="54" t="s">
        <v>713</v>
      </c>
      <c r="B246" s="54" t="s">
        <v>714</v>
      </c>
      <c r="C246" s="225" t="s">
        <v>715</v>
      </c>
      <c r="D246" s="226"/>
      <c r="E246" s="227"/>
      <c r="F246" s="246">
        <v>5</v>
      </c>
      <c r="G246" s="108">
        <v>120</v>
      </c>
      <c r="H246" s="51">
        <v>14.18</v>
      </c>
      <c r="I246" s="51">
        <v>24.95</v>
      </c>
      <c r="J246" s="51" t="s">
        <v>1006</v>
      </c>
      <c r="K246" s="121">
        <v>3.1E-2</v>
      </c>
      <c r="L246" s="122">
        <v>3.9</v>
      </c>
      <c r="M246" s="42">
        <v>6.7999999999999996E-3</v>
      </c>
    </row>
    <row r="247" spans="1:13" s="65" customFormat="1" ht="12">
      <c r="A247" s="54" t="s">
        <v>716</v>
      </c>
      <c r="B247" s="54" t="s">
        <v>717</v>
      </c>
      <c r="C247" s="225" t="s">
        <v>56</v>
      </c>
      <c r="D247" s="226"/>
      <c r="E247" s="227"/>
      <c r="F247" s="246">
        <v>10</v>
      </c>
      <c r="G247" s="108">
        <v>105</v>
      </c>
      <c r="H247" s="51">
        <v>22.7</v>
      </c>
      <c r="I247" s="51">
        <v>39.950000000000003</v>
      </c>
      <c r="J247" s="51" t="s">
        <v>1007</v>
      </c>
      <c r="K247" s="121">
        <v>4.3999999999999997E-2</v>
      </c>
      <c r="L247" s="122">
        <v>4.8</v>
      </c>
      <c r="M247" s="42">
        <v>6.7999999999999996E-3</v>
      </c>
    </row>
    <row r="248" spans="1:13" s="65" customFormat="1" ht="12">
      <c r="A248" s="54" t="s">
        <v>718</v>
      </c>
      <c r="B248" s="54" t="s">
        <v>719</v>
      </c>
      <c r="C248" s="225" t="s">
        <v>720</v>
      </c>
      <c r="D248" s="226"/>
      <c r="E248" s="227"/>
      <c r="F248" s="246">
        <v>30</v>
      </c>
      <c r="G248" s="108">
        <v>45</v>
      </c>
      <c r="H248" s="51">
        <v>45.43</v>
      </c>
      <c r="I248" s="51">
        <v>79.95</v>
      </c>
      <c r="J248" s="51" t="s">
        <v>1008</v>
      </c>
      <c r="K248" s="121">
        <v>8.4000000000000005E-2</v>
      </c>
      <c r="L248" s="122">
        <v>3.9999999999999996</v>
      </c>
      <c r="M248" s="42">
        <v>6.7999999999999996E-3</v>
      </c>
    </row>
    <row r="249" spans="1:13" s="65" customFormat="1" ht="12">
      <c r="A249" s="54" t="s">
        <v>721</v>
      </c>
      <c r="B249" s="54" t="s">
        <v>722</v>
      </c>
      <c r="C249" s="202" t="s">
        <v>723</v>
      </c>
      <c r="D249" s="209"/>
      <c r="E249" s="203"/>
      <c r="F249" s="246">
        <v>5</v>
      </c>
      <c r="G249" s="108">
        <v>120</v>
      </c>
      <c r="H249" s="51">
        <v>11.34</v>
      </c>
      <c r="I249" s="51">
        <v>19.95</v>
      </c>
      <c r="J249" s="51" t="s">
        <v>1006</v>
      </c>
      <c r="K249" s="121">
        <v>3.1E-2</v>
      </c>
      <c r="L249" s="122">
        <v>3.9</v>
      </c>
      <c r="M249" s="42">
        <v>6.7999999999999996E-3</v>
      </c>
    </row>
    <row r="250" spans="1:13" s="65" customFormat="1" ht="12">
      <c r="A250" s="54" t="s">
        <v>724</v>
      </c>
      <c r="B250" s="54" t="s">
        <v>725</v>
      </c>
      <c r="C250" s="202" t="s">
        <v>57</v>
      </c>
      <c r="D250" s="209"/>
      <c r="E250" s="203"/>
      <c r="F250" s="246">
        <v>10</v>
      </c>
      <c r="G250" s="108">
        <v>105</v>
      </c>
      <c r="H250" s="51">
        <v>17.02</v>
      </c>
      <c r="I250" s="51">
        <v>29.95</v>
      </c>
      <c r="J250" s="51" t="s">
        <v>1007</v>
      </c>
      <c r="K250" s="121">
        <v>4.3999999999999997E-2</v>
      </c>
      <c r="L250" s="122">
        <v>4.8</v>
      </c>
      <c r="M250" s="42">
        <v>6.7999999999999996E-3</v>
      </c>
    </row>
    <row r="251" spans="1:13" s="65" customFormat="1" ht="12">
      <c r="A251" s="54" t="s">
        <v>726</v>
      </c>
      <c r="B251" s="54" t="s">
        <v>727</v>
      </c>
      <c r="C251" s="202" t="s">
        <v>728</v>
      </c>
      <c r="D251" s="209"/>
      <c r="E251" s="203"/>
      <c r="F251" s="246">
        <v>30</v>
      </c>
      <c r="G251" s="108">
        <v>45</v>
      </c>
      <c r="H251" s="51">
        <v>34.06</v>
      </c>
      <c r="I251" s="51">
        <v>59.95</v>
      </c>
      <c r="J251" s="51" t="s">
        <v>1008</v>
      </c>
      <c r="K251" s="121">
        <v>8.4000000000000005E-2</v>
      </c>
      <c r="L251" s="122">
        <v>3.9999999999999996</v>
      </c>
      <c r="M251" s="42">
        <v>6.7999999999999996E-3</v>
      </c>
    </row>
    <row r="252" spans="1:13" s="65" customFormat="1" ht="12">
      <c r="A252" s="54" t="s">
        <v>729</v>
      </c>
      <c r="B252" s="54" t="s">
        <v>730</v>
      </c>
      <c r="C252" s="225" t="s">
        <v>731</v>
      </c>
      <c r="D252" s="226"/>
      <c r="E252" s="227"/>
      <c r="F252" s="246">
        <v>5</v>
      </c>
      <c r="G252" s="108">
        <v>120</v>
      </c>
      <c r="H252" s="51">
        <v>11.34</v>
      </c>
      <c r="I252" s="51">
        <v>19.95</v>
      </c>
      <c r="J252" s="51" t="s">
        <v>1006</v>
      </c>
      <c r="K252" s="121">
        <v>3.1E-2</v>
      </c>
      <c r="L252" s="122">
        <v>3.9</v>
      </c>
      <c r="M252" s="42">
        <v>6.7999999999999996E-3</v>
      </c>
    </row>
    <row r="253" spans="1:13" s="65" customFormat="1" ht="12">
      <c r="A253" s="54" t="s">
        <v>732</v>
      </c>
      <c r="B253" s="54" t="s">
        <v>733</v>
      </c>
      <c r="C253" s="225" t="s">
        <v>58</v>
      </c>
      <c r="D253" s="226"/>
      <c r="E253" s="227"/>
      <c r="F253" s="246">
        <v>10</v>
      </c>
      <c r="G253" s="108">
        <v>105</v>
      </c>
      <c r="H253" s="51">
        <v>17.02</v>
      </c>
      <c r="I253" s="51">
        <v>29.95</v>
      </c>
      <c r="J253" s="51" t="s">
        <v>1007</v>
      </c>
      <c r="K253" s="121">
        <v>4.3999999999999997E-2</v>
      </c>
      <c r="L253" s="122">
        <v>4.8</v>
      </c>
      <c r="M253" s="42">
        <v>6.7999999999999996E-3</v>
      </c>
    </row>
    <row r="254" spans="1:13" s="65" customFormat="1" ht="12">
      <c r="A254" s="54" t="s">
        <v>734</v>
      </c>
      <c r="B254" s="54" t="s">
        <v>735</v>
      </c>
      <c r="C254" s="225" t="s">
        <v>736</v>
      </c>
      <c r="D254" s="226"/>
      <c r="E254" s="227"/>
      <c r="F254" s="246">
        <v>30</v>
      </c>
      <c r="G254" s="108">
        <v>45</v>
      </c>
      <c r="H254" s="51">
        <v>34.06</v>
      </c>
      <c r="I254" s="51">
        <v>59.95</v>
      </c>
      <c r="J254" s="51" t="s">
        <v>1008</v>
      </c>
      <c r="K254" s="121">
        <v>8.4000000000000005E-2</v>
      </c>
      <c r="L254" s="122">
        <v>3.9999999999999996</v>
      </c>
      <c r="M254" s="42">
        <v>6.7999999999999996E-3</v>
      </c>
    </row>
    <row r="255" spans="1:13" s="65" customFormat="1" ht="12">
      <c r="A255" s="54" t="s">
        <v>737</v>
      </c>
      <c r="B255" s="54" t="s">
        <v>738</v>
      </c>
      <c r="C255" s="202" t="s">
        <v>739</v>
      </c>
      <c r="D255" s="209"/>
      <c r="E255" s="203"/>
      <c r="F255" s="246">
        <v>5</v>
      </c>
      <c r="G255" s="108">
        <v>120</v>
      </c>
      <c r="H255" s="51">
        <v>8.49</v>
      </c>
      <c r="I255" s="51">
        <v>14.95</v>
      </c>
      <c r="J255" s="51" t="s">
        <v>1006</v>
      </c>
      <c r="K255" s="121">
        <v>3.1E-2</v>
      </c>
      <c r="L255" s="122">
        <v>3.9</v>
      </c>
      <c r="M255" s="42">
        <v>6.7999999999999996E-3</v>
      </c>
    </row>
    <row r="256" spans="1:13" s="65" customFormat="1" ht="12">
      <c r="A256" s="54" t="s">
        <v>740</v>
      </c>
      <c r="B256" s="54" t="s">
        <v>741</v>
      </c>
      <c r="C256" s="202" t="s">
        <v>59</v>
      </c>
      <c r="D256" s="209"/>
      <c r="E256" s="203"/>
      <c r="F256" s="246">
        <v>10</v>
      </c>
      <c r="G256" s="108">
        <v>105</v>
      </c>
      <c r="H256" s="51">
        <v>14.18</v>
      </c>
      <c r="I256" s="51">
        <v>24.95</v>
      </c>
      <c r="J256" s="51" t="s">
        <v>1007</v>
      </c>
      <c r="K256" s="123">
        <v>4.3999999999999997E-2</v>
      </c>
      <c r="L256" s="122">
        <v>4.8</v>
      </c>
      <c r="M256" s="42">
        <v>6.7999999999999996E-3</v>
      </c>
    </row>
    <row r="257" spans="1:13" s="65" customFormat="1" ht="12">
      <c r="A257" s="54" t="s">
        <v>742</v>
      </c>
      <c r="B257" s="54" t="s">
        <v>743</v>
      </c>
      <c r="C257" s="202" t="s">
        <v>744</v>
      </c>
      <c r="D257" s="209"/>
      <c r="E257" s="203"/>
      <c r="F257" s="246">
        <v>30</v>
      </c>
      <c r="G257" s="108">
        <v>45</v>
      </c>
      <c r="H257" s="51">
        <v>28.38</v>
      </c>
      <c r="I257" s="51">
        <v>49.95</v>
      </c>
      <c r="J257" s="51" t="s">
        <v>1008</v>
      </c>
      <c r="K257" s="123">
        <v>8.4000000000000005E-2</v>
      </c>
      <c r="L257" s="122">
        <v>3.9999999999999996</v>
      </c>
      <c r="M257" s="42">
        <v>6.7999999999999996E-3</v>
      </c>
    </row>
    <row r="258" spans="1:13" s="65" customFormat="1" ht="12">
      <c r="A258" s="54" t="s">
        <v>745</v>
      </c>
      <c r="B258" s="54" t="s">
        <v>746</v>
      </c>
      <c r="C258" s="225" t="s">
        <v>60</v>
      </c>
      <c r="D258" s="226"/>
      <c r="E258" s="227"/>
      <c r="F258" s="246">
        <v>2</v>
      </c>
      <c r="G258" s="108">
        <v>120</v>
      </c>
      <c r="H258" s="51">
        <v>19.86</v>
      </c>
      <c r="I258" s="51">
        <v>34.950000000000003</v>
      </c>
      <c r="J258" s="51" t="s">
        <v>1006</v>
      </c>
      <c r="K258" s="123">
        <v>2.8000000000000001E-2</v>
      </c>
      <c r="L258" s="122">
        <v>3.6</v>
      </c>
      <c r="M258" s="42">
        <v>6.7999999999999996E-3</v>
      </c>
    </row>
    <row r="259" spans="1:13" s="65" customFormat="1" ht="12">
      <c r="A259" s="54" t="s">
        <v>747</v>
      </c>
      <c r="B259" s="54" t="s">
        <v>748</v>
      </c>
      <c r="C259" s="225" t="s">
        <v>749</v>
      </c>
      <c r="D259" s="226"/>
      <c r="E259" s="227"/>
      <c r="F259" s="246">
        <v>5</v>
      </c>
      <c r="G259" s="108">
        <v>120</v>
      </c>
      <c r="H259" s="51">
        <v>36.9</v>
      </c>
      <c r="I259" s="51">
        <v>64.95</v>
      </c>
      <c r="J259" s="51" t="s">
        <v>1006</v>
      </c>
      <c r="K259" s="123">
        <v>3.1E-2</v>
      </c>
      <c r="L259" s="122">
        <v>3.9</v>
      </c>
      <c r="M259" s="42">
        <v>6.7999999999999996E-3</v>
      </c>
    </row>
    <row r="260" spans="1:13" s="65" customFormat="1" ht="12">
      <c r="A260" s="54" t="s">
        <v>750</v>
      </c>
      <c r="B260" s="54" t="s">
        <v>751</v>
      </c>
      <c r="C260" s="225" t="s">
        <v>61</v>
      </c>
      <c r="D260" s="226"/>
      <c r="E260" s="227"/>
      <c r="F260" s="246">
        <v>10</v>
      </c>
      <c r="G260" s="108">
        <v>105</v>
      </c>
      <c r="H260" s="51">
        <v>56.79</v>
      </c>
      <c r="I260" s="51">
        <v>99.95</v>
      </c>
      <c r="J260" s="51" t="s">
        <v>1007</v>
      </c>
      <c r="K260" s="123">
        <v>4.3999999999999997E-2</v>
      </c>
      <c r="L260" s="122">
        <v>4.8</v>
      </c>
      <c r="M260" s="42">
        <v>6.7999999999999996E-3</v>
      </c>
    </row>
    <row r="261" spans="1:13" s="65" customFormat="1" ht="12">
      <c r="A261" s="54" t="s">
        <v>752</v>
      </c>
      <c r="B261" s="54" t="s">
        <v>753</v>
      </c>
      <c r="C261" s="225" t="s">
        <v>754</v>
      </c>
      <c r="D261" s="226"/>
      <c r="E261" s="227"/>
      <c r="F261" s="246">
        <v>30</v>
      </c>
      <c r="G261" s="108">
        <v>45</v>
      </c>
      <c r="H261" s="51">
        <v>124.97</v>
      </c>
      <c r="I261" s="51">
        <v>219.95</v>
      </c>
      <c r="J261" s="283" t="s">
        <v>1008</v>
      </c>
      <c r="K261" s="123">
        <v>8.4000000000000005E-2</v>
      </c>
      <c r="L261" s="122">
        <v>3.9999999999999996</v>
      </c>
      <c r="M261" s="42">
        <v>6.7999999999999996E-3</v>
      </c>
    </row>
    <row r="262" spans="1:13" s="65" customFormat="1" ht="12">
      <c r="A262" s="54" t="s">
        <v>755</v>
      </c>
      <c r="B262" s="54" t="s">
        <v>756</v>
      </c>
      <c r="C262" s="202" t="s">
        <v>757</v>
      </c>
      <c r="D262" s="209"/>
      <c r="E262" s="203"/>
      <c r="F262" s="246">
        <v>5</v>
      </c>
      <c r="G262" s="108">
        <v>120</v>
      </c>
      <c r="H262" s="51">
        <v>11.34</v>
      </c>
      <c r="I262" s="51">
        <v>19.95</v>
      </c>
      <c r="J262" s="283" t="s">
        <v>1006</v>
      </c>
      <c r="K262" s="123">
        <v>3.1E-2</v>
      </c>
      <c r="L262" s="122">
        <v>3.9</v>
      </c>
      <c r="M262" s="42">
        <v>6.7999999999999996E-3</v>
      </c>
    </row>
    <row r="263" spans="1:13" s="65" customFormat="1" ht="12">
      <c r="A263" s="54" t="s">
        <v>758</v>
      </c>
      <c r="B263" s="54" t="s">
        <v>759</v>
      </c>
      <c r="C263" s="202" t="s">
        <v>62</v>
      </c>
      <c r="D263" s="209"/>
      <c r="E263" s="203"/>
      <c r="F263" s="246">
        <v>10</v>
      </c>
      <c r="G263" s="108">
        <v>105</v>
      </c>
      <c r="H263" s="51">
        <v>17.02</v>
      </c>
      <c r="I263" s="51">
        <v>29.95</v>
      </c>
      <c r="J263" s="283" t="s">
        <v>1007</v>
      </c>
      <c r="K263" s="123">
        <v>4.3999999999999997E-2</v>
      </c>
      <c r="L263" s="122">
        <v>4.8</v>
      </c>
      <c r="M263" s="42">
        <v>6.7999999999999996E-3</v>
      </c>
    </row>
    <row r="264" spans="1:13" s="65" customFormat="1" ht="12">
      <c r="A264" s="55" t="s">
        <v>760</v>
      </c>
      <c r="B264" s="55" t="s">
        <v>761</v>
      </c>
      <c r="C264" s="202" t="s">
        <v>762</v>
      </c>
      <c r="D264" s="209"/>
      <c r="E264" s="203"/>
      <c r="F264" s="247">
        <v>30</v>
      </c>
      <c r="G264" s="109">
        <v>45</v>
      </c>
      <c r="H264" s="52">
        <v>34.06</v>
      </c>
      <c r="I264" s="52">
        <v>59.95</v>
      </c>
      <c r="J264" s="284" t="s">
        <v>1008</v>
      </c>
      <c r="K264" s="124">
        <v>8.4000000000000005E-2</v>
      </c>
      <c r="L264" s="125">
        <v>3.9999999999999996</v>
      </c>
      <c r="M264" s="117">
        <v>6.7999999999999996E-3</v>
      </c>
    </row>
    <row r="265" spans="1:13" s="65" customFormat="1" ht="12">
      <c r="A265" s="152"/>
      <c r="B265" s="4" t="s">
        <v>763</v>
      </c>
      <c r="C265" s="76"/>
      <c r="D265" s="76"/>
      <c r="E265" s="76"/>
      <c r="F265" s="248"/>
      <c r="G265" s="110"/>
      <c r="H265" s="67"/>
      <c r="I265" s="67"/>
      <c r="J265" s="285"/>
      <c r="K265" s="59"/>
      <c r="L265" s="59"/>
      <c r="M265" s="59"/>
    </row>
    <row r="266" spans="1:13" s="65" customFormat="1" ht="12">
      <c r="A266" s="81" t="s">
        <v>764</v>
      </c>
      <c r="B266" s="81" t="s">
        <v>765</v>
      </c>
      <c r="C266" s="202" t="s">
        <v>766</v>
      </c>
      <c r="D266" s="209"/>
      <c r="E266" s="203"/>
      <c r="F266" s="249">
        <v>10</v>
      </c>
      <c r="G266" s="40">
        <v>105</v>
      </c>
      <c r="H266" s="50">
        <v>4.5199999999999996</v>
      </c>
      <c r="I266" s="50">
        <v>7.95</v>
      </c>
      <c r="J266" s="180" t="s">
        <v>1007</v>
      </c>
      <c r="K266" s="126">
        <v>4.3999999999999997E-2</v>
      </c>
      <c r="L266" s="114">
        <v>4.8</v>
      </c>
      <c r="M266" s="40">
        <v>6.7999999999999996E-3</v>
      </c>
    </row>
    <row r="267" spans="1:13" s="66" customFormat="1" ht="12">
      <c r="A267" s="54" t="s">
        <v>767</v>
      </c>
      <c r="B267" s="54" t="s">
        <v>768</v>
      </c>
      <c r="C267" s="202" t="s">
        <v>769</v>
      </c>
      <c r="D267" s="209"/>
      <c r="E267" s="203"/>
      <c r="F267" s="250">
        <v>30</v>
      </c>
      <c r="G267" s="42">
        <v>45</v>
      </c>
      <c r="H267" s="51">
        <v>8.49</v>
      </c>
      <c r="I267" s="51">
        <v>14.95</v>
      </c>
      <c r="J267" s="51" t="s">
        <v>1008</v>
      </c>
      <c r="K267" s="127">
        <v>8.4000000000000005E-2</v>
      </c>
      <c r="L267" s="115">
        <v>4</v>
      </c>
      <c r="M267" s="42">
        <v>6.7999999999999996E-3</v>
      </c>
    </row>
    <row r="268" spans="1:13" s="65" customFormat="1" ht="12">
      <c r="A268" s="54" t="s">
        <v>770</v>
      </c>
      <c r="B268" s="54" t="s">
        <v>771</v>
      </c>
      <c r="C268" s="202" t="s">
        <v>772</v>
      </c>
      <c r="D268" s="209"/>
      <c r="E268" s="203"/>
      <c r="F268" s="250">
        <v>100</v>
      </c>
      <c r="G268" s="42">
        <v>16</v>
      </c>
      <c r="H268" s="51">
        <v>14.18</v>
      </c>
      <c r="I268" s="51">
        <v>24.95</v>
      </c>
      <c r="J268" s="51" t="s">
        <v>1009</v>
      </c>
      <c r="K268" s="127">
        <v>0.2</v>
      </c>
      <c r="L268" s="115">
        <v>3.4000000000000004</v>
      </c>
      <c r="M268" s="42">
        <v>6.7999999999999996E-3</v>
      </c>
    </row>
    <row r="269" spans="1:13" s="65" customFormat="1" ht="12">
      <c r="A269" s="54" t="s">
        <v>773</v>
      </c>
      <c r="B269" s="54" t="s">
        <v>774</v>
      </c>
      <c r="C269" s="225" t="s">
        <v>94</v>
      </c>
      <c r="D269" s="226"/>
      <c r="E269" s="227"/>
      <c r="F269" s="250">
        <v>10</v>
      </c>
      <c r="G269" s="42">
        <v>105</v>
      </c>
      <c r="H269" s="51">
        <v>5.65</v>
      </c>
      <c r="I269" s="51">
        <v>9.9499999999999993</v>
      </c>
      <c r="J269" s="51" t="s">
        <v>1007</v>
      </c>
      <c r="K269" s="127">
        <v>4.3999999999999997E-2</v>
      </c>
      <c r="L269" s="115">
        <v>4.8</v>
      </c>
      <c r="M269" s="42">
        <v>6.7999999999999996E-3</v>
      </c>
    </row>
    <row r="270" spans="1:13" s="65" customFormat="1" ht="12">
      <c r="A270" s="54" t="s">
        <v>775</v>
      </c>
      <c r="B270" s="54" t="s">
        <v>776</v>
      </c>
      <c r="C270" s="225" t="s">
        <v>92</v>
      </c>
      <c r="D270" s="226"/>
      <c r="E270" s="227"/>
      <c r="F270" s="250">
        <v>30</v>
      </c>
      <c r="G270" s="42">
        <v>45</v>
      </c>
      <c r="H270" s="51">
        <v>11.34</v>
      </c>
      <c r="I270" s="51">
        <v>19.95</v>
      </c>
      <c r="J270" s="51" t="s">
        <v>1008</v>
      </c>
      <c r="K270" s="127">
        <v>8.4000000000000005E-2</v>
      </c>
      <c r="L270" s="115">
        <v>4</v>
      </c>
      <c r="M270" s="42">
        <v>6.7999999999999996E-3</v>
      </c>
    </row>
    <row r="271" spans="1:13" s="65" customFormat="1" ht="12">
      <c r="A271" s="54" t="s">
        <v>777</v>
      </c>
      <c r="B271" s="54" t="s">
        <v>778</v>
      </c>
      <c r="C271" s="225" t="s">
        <v>93</v>
      </c>
      <c r="D271" s="226"/>
      <c r="E271" s="227"/>
      <c r="F271" s="250">
        <v>100</v>
      </c>
      <c r="G271" s="42">
        <v>16</v>
      </c>
      <c r="H271" s="51">
        <v>17.02</v>
      </c>
      <c r="I271" s="51">
        <v>29.95</v>
      </c>
      <c r="J271" s="51" t="s">
        <v>1009</v>
      </c>
      <c r="K271" s="127">
        <v>0.2</v>
      </c>
      <c r="L271" s="115">
        <v>3.4000000000000004</v>
      </c>
      <c r="M271" s="42">
        <v>6.7999999999999996E-3</v>
      </c>
    </row>
    <row r="272" spans="1:13" s="65" customFormat="1" ht="12">
      <c r="A272" s="54" t="s">
        <v>779</v>
      </c>
      <c r="B272" s="54" t="s">
        <v>780</v>
      </c>
      <c r="C272" s="202" t="s">
        <v>781</v>
      </c>
      <c r="D272" s="209"/>
      <c r="E272" s="203"/>
      <c r="F272" s="250">
        <v>100</v>
      </c>
      <c r="G272" s="42">
        <v>16</v>
      </c>
      <c r="H272" s="51">
        <v>8.49</v>
      </c>
      <c r="I272" s="51">
        <v>14.95</v>
      </c>
      <c r="J272" s="51" t="s">
        <v>1009</v>
      </c>
      <c r="K272" s="127">
        <v>0.2</v>
      </c>
      <c r="L272" s="115">
        <v>3.4000000000000004</v>
      </c>
      <c r="M272" s="42">
        <v>6.7999999999999996E-3</v>
      </c>
    </row>
    <row r="273" spans="1:13" s="65" customFormat="1" ht="12">
      <c r="A273" s="54" t="s">
        <v>782</v>
      </c>
      <c r="B273" s="54" t="s">
        <v>783</v>
      </c>
      <c r="C273" s="225" t="s">
        <v>784</v>
      </c>
      <c r="D273" s="226"/>
      <c r="E273" s="227"/>
      <c r="F273" s="250">
        <v>10</v>
      </c>
      <c r="G273" s="42">
        <v>105</v>
      </c>
      <c r="H273" s="51">
        <v>5.65</v>
      </c>
      <c r="I273" s="51">
        <v>9.9499999999999993</v>
      </c>
      <c r="J273" s="51" t="s">
        <v>1007</v>
      </c>
      <c r="K273" s="127">
        <v>4.3999999999999997E-2</v>
      </c>
      <c r="L273" s="115">
        <v>4.8</v>
      </c>
      <c r="M273" s="42">
        <v>6.7999999999999996E-3</v>
      </c>
    </row>
    <row r="274" spans="1:13" s="65" customFormat="1" ht="12">
      <c r="A274" s="54" t="s">
        <v>785</v>
      </c>
      <c r="B274" s="54" t="s">
        <v>786</v>
      </c>
      <c r="C274" s="225" t="s">
        <v>787</v>
      </c>
      <c r="D274" s="226"/>
      <c r="E274" s="227"/>
      <c r="F274" s="250">
        <v>30</v>
      </c>
      <c r="G274" s="42">
        <v>45</v>
      </c>
      <c r="H274" s="51">
        <v>11.34</v>
      </c>
      <c r="I274" s="51">
        <v>19.95</v>
      </c>
      <c r="J274" s="51" t="s">
        <v>1008</v>
      </c>
      <c r="K274" s="127">
        <v>8.4000000000000005E-2</v>
      </c>
      <c r="L274" s="115">
        <v>4</v>
      </c>
      <c r="M274" s="42">
        <v>6.7999999999999996E-3</v>
      </c>
    </row>
    <row r="275" spans="1:13" s="65" customFormat="1" ht="12">
      <c r="A275" s="54" t="s">
        <v>788</v>
      </c>
      <c r="B275" s="54" t="s">
        <v>789</v>
      </c>
      <c r="C275" s="225" t="s">
        <v>790</v>
      </c>
      <c r="D275" s="226"/>
      <c r="E275" s="227"/>
      <c r="F275" s="250">
        <v>100</v>
      </c>
      <c r="G275" s="42">
        <v>16</v>
      </c>
      <c r="H275" s="51">
        <v>17.02</v>
      </c>
      <c r="I275" s="51">
        <v>29.95</v>
      </c>
      <c r="J275" s="51" t="s">
        <v>1009</v>
      </c>
      <c r="K275" s="127">
        <v>0.2</v>
      </c>
      <c r="L275" s="115">
        <v>3.4000000000000004</v>
      </c>
      <c r="M275" s="42">
        <v>6.7999999999999996E-3</v>
      </c>
    </row>
    <row r="276" spans="1:13" s="65" customFormat="1" ht="12">
      <c r="A276" s="54" t="s">
        <v>791</v>
      </c>
      <c r="B276" s="54" t="s">
        <v>792</v>
      </c>
      <c r="C276" s="252" t="s">
        <v>793</v>
      </c>
      <c r="D276" s="253"/>
      <c r="E276" s="254"/>
      <c r="F276" s="250">
        <v>10</v>
      </c>
      <c r="G276" s="42">
        <v>105</v>
      </c>
      <c r="H276" s="51">
        <v>5.65</v>
      </c>
      <c r="I276" s="51">
        <v>9.9499999999999993</v>
      </c>
      <c r="J276" s="51" t="s">
        <v>1007</v>
      </c>
      <c r="K276" s="127">
        <v>4.3999999999999997E-2</v>
      </c>
      <c r="L276" s="115">
        <v>4.8</v>
      </c>
      <c r="M276" s="42">
        <v>6.7999999999999996E-3</v>
      </c>
    </row>
    <row r="277" spans="1:13" s="65" customFormat="1" ht="12">
      <c r="A277" s="54" t="s">
        <v>794</v>
      </c>
      <c r="B277" s="54" t="s">
        <v>795</v>
      </c>
      <c r="C277" s="202" t="s">
        <v>796</v>
      </c>
      <c r="D277" s="209"/>
      <c r="E277" s="203"/>
      <c r="F277" s="250">
        <v>30</v>
      </c>
      <c r="G277" s="42">
        <v>45</v>
      </c>
      <c r="H277" s="51">
        <v>17.02</v>
      </c>
      <c r="I277" s="51">
        <v>29.95</v>
      </c>
      <c r="J277" s="51" t="s">
        <v>1008</v>
      </c>
      <c r="K277" s="127">
        <v>8.4000000000000005E-2</v>
      </c>
      <c r="L277" s="115">
        <v>4</v>
      </c>
      <c r="M277" s="42">
        <v>6.7999999999999996E-3</v>
      </c>
    </row>
    <row r="278" spans="1:13" s="65" customFormat="1" ht="12">
      <c r="A278" s="55" t="s">
        <v>797</v>
      </c>
      <c r="B278" s="55" t="s">
        <v>798</v>
      </c>
      <c r="C278" s="255" t="s">
        <v>799</v>
      </c>
      <c r="D278" s="256"/>
      <c r="E278" s="257"/>
      <c r="F278" s="251">
        <v>100</v>
      </c>
      <c r="G278" s="44">
        <v>16</v>
      </c>
      <c r="H278" s="52">
        <v>51.11</v>
      </c>
      <c r="I278" s="52">
        <v>89.95</v>
      </c>
      <c r="J278" s="284" t="s">
        <v>1009</v>
      </c>
      <c r="K278" s="128">
        <v>0.2</v>
      </c>
      <c r="L278" s="116">
        <v>3.4000000000000004</v>
      </c>
      <c r="M278" s="44">
        <v>6.7999999999999996E-3</v>
      </c>
    </row>
    <row r="279" spans="1:13" s="26" customFormat="1" ht="12">
      <c r="B279" s="56" t="s">
        <v>800</v>
      </c>
      <c r="C279" s="20"/>
      <c r="D279" s="20"/>
      <c r="E279" s="20"/>
      <c r="F279" s="111"/>
      <c r="G279" s="59"/>
      <c r="H279" s="68"/>
      <c r="I279" s="68"/>
      <c r="J279" s="68"/>
      <c r="K279" s="59"/>
      <c r="L279" s="113"/>
      <c r="M279" s="59"/>
    </row>
    <row r="280" spans="1:13" s="57" customFormat="1" ht="12">
      <c r="A280" s="53" t="s">
        <v>801</v>
      </c>
      <c r="B280" s="53" t="s">
        <v>802</v>
      </c>
      <c r="C280" s="229" t="s">
        <v>95</v>
      </c>
      <c r="D280" s="230"/>
      <c r="E280" s="234"/>
      <c r="F280" s="258">
        <v>10</v>
      </c>
      <c r="G280" s="107">
        <v>105</v>
      </c>
      <c r="H280" s="50">
        <v>8.49</v>
      </c>
      <c r="I280" s="50">
        <v>14.95</v>
      </c>
      <c r="J280" s="282" t="s">
        <v>1007</v>
      </c>
      <c r="K280" s="40">
        <v>3.5999999999999997E-2</v>
      </c>
      <c r="L280" s="114">
        <v>4</v>
      </c>
      <c r="M280" s="40">
        <v>6.7999999999999996E-3</v>
      </c>
    </row>
    <row r="281" spans="1:13" s="57" customFormat="1" ht="12">
      <c r="A281" s="54" t="s">
        <v>803</v>
      </c>
      <c r="B281" s="54" t="s">
        <v>804</v>
      </c>
      <c r="C281" s="231" t="s">
        <v>805</v>
      </c>
      <c r="D281" s="226"/>
      <c r="E281" s="227"/>
      <c r="F281" s="250">
        <v>10</v>
      </c>
      <c r="G281" s="108">
        <v>105</v>
      </c>
      <c r="H281" s="51">
        <v>11.34</v>
      </c>
      <c r="I281" s="51">
        <v>19.95</v>
      </c>
      <c r="J281" s="283" t="s">
        <v>1007</v>
      </c>
      <c r="K281" s="42">
        <v>3.5999999999999997E-2</v>
      </c>
      <c r="L281" s="115">
        <v>4</v>
      </c>
      <c r="M281" s="42">
        <v>6.7999999999999996E-3</v>
      </c>
    </row>
    <row r="282" spans="1:13" s="57" customFormat="1" ht="12">
      <c r="A282" s="54" t="s">
        <v>806</v>
      </c>
      <c r="B282" s="54" t="s">
        <v>807</v>
      </c>
      <c r="C282" s="231" t="s">
        <v>808</v>
      </c>
      <c r="D282" s="226"/>
      <c r="E282" s="227"/>
      <c r="F282" s="250">
        <v>10</v>
      </c>
      <c r="G282" s="108">
        <v>105</v>
      </c>
      <c r="H282" s="51">
        <v>14.18</v>
      </c>
      <c r="I282" s="51">
        <v>24.95</v>
      </c>
      <c r="J282" s="283" t="s">
        <v>1007</v>
      </c>
      <c r="K282" s="42">
        <v>3.5999999999999997E-2</v>
      </c>
      <c r="L282" s="115">
        <v>4</v>
      </c>
      <c r="M282" s="42">
        <v>6.7999999999999996E-3</v>
      </c>
    </row>
    <row r="283" spans="1:13" s="57" customFormat="1" ht="12">
      <c r="A283" s="54" t="s">
        <v>809</v>
      </c>
      <c r="B283" s="54" t="s">
        <v>810</v>
      </c>
      <c r="C283" s="231" t="s">
        <v>811</v>
      </c>
      <c r="D283" s="226"/>
      <c r="E283" s="227"/>
      <c r="F283" s="250">
        <v>10</v>
      </c>
      <c r="G283" s="108">
        <v>105</v>
      </c>
      <c r="H283" s="51">
        <v>11.34</v>
      </c>
      <c r="I283" s="51">
        <v>19.95</v>
      </c>
      <c r="J283" s="283" t="s">
        <v>1007</v>
      </c>
      <c r="K283" s="42">
        <v>3.5999999999999997E-2</v>
      </c>
      <c r="L283" s="115">
        <v>4</v>
      </c>
      <c r="M283" s="42">
        <v>6.7999999999999996E-3</v>
      </c>
    </row>
    <row r="284" spans="1:13" s="57" customFormat="1" ht="12">
      <c r="A284" s="55" t="s">
        <v>812</v>
      </c>
      <c r="B284" s="55" t="s">
        <v>813</v>
      </c>
      <c r="C284" s="232" t="s">
        <v>814</v>
      </c>
      <c r="D284" s="233"/>
      <c r="E284" s="235"/>
      <c r="F284" s="251">
        <v>10</v>
      </c>
      <c r="G284" s="109">
        <v>105</v>
      </c>
      <c r="H284" s="52">
        <v>17.02</v>
      </c>
      <c r="I284" s="52">
        <v>29.95</v>
      </c>
      <c r="J284" s="284" t="s">
        <v>1007</v>
      </c>
      <c r="K284" s="44">
        <v>3.5999999999999997E-2</v>
      </c>
      <c r="L284" s="116">
        <v>4</v>
      </c>
      <c r="M284" s="44">
        <v>6.7999999999999996E-3</v>
      </c>
    </row>
    <row r="285" spans="1:13" s="26" customFormat="1" ht="12">
      <c r="B285" s="56" t="s">
        <v>815</v>
      </c>
      <c r="C285" s="20"/>
      <c r="D285" s="20"/>
      <c r="E285" s="20"/>
      <c r="F285" s="111"/>
      <c r="G285" s="59"/>
      <c r="H285" s="68" t="s">
        <v>947</v>
      </c>
      <c r="I285" s="68"/>
      <c r="J285" s="287"/>
      <c r="K285" s="59"/>
      <c r="L285" s="113"/>
      <c r="M285" s="59"/>
    </row>
    <row r="286" spans="1:13" s="57" customFormat="1" ht="12">
      <c r="A286" s="53" t="s">
        <v>816</v>
      </c>
      <c r="B286" s="53" t="s">
        <v>817</v>
      </c>
      <c r="C286" s="229" t="s">
        <v>818</v>
      </c>
      <c r="D286" s="230"/>
      <c r="E286" s="234"/>
      <c r="F286" s="153">
        <v>200</v>
      </c>
      <c r="G286" s="40">
        <v>24</v>
      </c>
      <c r="H286" s="50">
        <v>11.34</v>
      </c>
      <c r="I286" s="50">
        <v>19.95</v>
      </c>
      <c r="J286" s="287"/>
      <c r="K286" s="40">
        <v>0.27</v>
      </c>
      <c r="L286" s="114">
        <v>6.8</v>
      </c>
      <c r="M286" s="40">
        <v>1.6500000000000001E-2</v>
      </c>
    </row>
    <row r="287" spans="1:13" s="57" customFormat="1" ht="12">
      <c r="A287" s="54" t="s">
        <v>819</v>
      </c>
      <c r="B287" s="54" t="s">
        <v>820</v>
      </c>
      <c r="C287" s="231" t="s">
        <v>821</v>
      </c>
      <c r="D287" s="226"/>
      <c r="E287" s="227"/>
      <c r="F287" s="250">
        <v>200</v>
      </c>
      <c r="G287" s="108">
        <v>24</v>
      </c>
      <c r="H287" s="51">
        <v>14.18</v>
      </c>
      <c r="I287" s="51">
        <v>24.95</v>
      </c>
      <c r="J287" s="68"/>
      <c r="K287" s="42">
        <v>0.27</v>
      </c>
      <c r="L287" s="115">
        <v>6.8</v>
      </c>
      <c r="M287" s="42">
        <v>1.6500000000000001E-2</v>
      </c>
    </row>
    <row r="288" spans="1:13" s="57" customFormat="1" ht="12">
      <c r="A288" s="54" t="s">
        <v>822</v>
      </c>
      <c r="B288" s="54" t="s">
        <v>823</v>
      </c>
      <c r="C288" s="231" t="s">
        <v>824</v>
      </c>
      <c r="D288" s="226"/>
      <c r="E288" s="227"/>
      <c r="F288" s="250">
        <v>125</v>
      </c>
      <c r="G288" s="108">
        <v>35</v>
      </c>
      <c r="H288" s="51">
        <v>6.79</v>
      </c>
      <c r="I288" s="51">
        <v>11.95</v>
      </c>
      <c r="J288" s="282" t="s">
        <v>1010</v>
      </c>
      <c r="K288" s="42">
        <v>0.17</v>
      </c>
      <c r="L288" s="115">
        <v>6.8</v>
      </c>
      <c r="M288" s="42">
        <v>1.2E-2</v>
      </c>
    </row>
    <row r="289" spans="1:16" s="57" customFormat="1" ht="12">
      <c r="A289" s="55" t="s">
        <v>825</v>
      </c>
      <c r="B289" s="55" t="s">
        <v>826</v>
      </c>
      <c r="C289" s="232" t="s">
        <v>827</v>
      </c>
      <c r="D289" s="233"/>
      <c r="E289" s="235"/>
      <c r="F289" s="251">
        <v>125</v>
      </c>
      <c r="G289" s="109">
        <v>35</v>
      </c>
      <c r="H289" s="52">
        <v>8.49</v>
      </c>
      <c r="I289" s="52">
        <v>14.95</v>
      </c>
      <c r="J289" s="286" t="s">
        <v>1010</v>
      </c>
      <c r="K289" s="44">
        <v>0.17</v>
      </c>
      <c r="L289" s="116">
        <v>6.8</v>
      </c>
      <c r="M289" s="44">
        <v>1.2E-2</v>
      </c>
    </row>
    <row r="290" spans="1:16" s="26" customFormat="1" ht="12">
      <c r="B290" s="56" t="s">
        <v>828</v>
      </c>
      <c r="C290" s="20"/>
      <c r="D290" s="20"/>
      <c r="E290" s="20"/>
      <c r="F290" s="111"/>
      <c r="G290" s="59"/>
      <c r="H290" s="68" t="s">
        <v>947</v>
      </c>
      <c r="I290" s="68"/>
      <c r="J290" s="68"/>
      <c r="K290" s="59"/>
      <c r="L290" s="113"/>
      <c r="M290" s="59"/>
      <c r="P290" s="66"/>
    </row>
    <row r="291" spans="1:16" s="57" customFormat="1" ht="12">
      <c r="A291" s="53" t="s">
        <v>829</v>
      </c>
      <c r="B291" s="53" t="s">
        <v>830</v>
      </c>
      <c r="C291" s="229" t="s">
        <v>831</v>
      </c>
      <c r="D291" s="230"/>
      <c r="E291" s="234"/>
      <c r="F291" s="258">
        <v>100</v>
      </c>
      <c r="G291" s="40">
        <v>16</v>
      </c>
      <c r="H291" s="50">
        <v>11.34</v>
      </c>
      <c r="I291" s="50">
        <v>19.95</v>
      </c>
      <c r="J291" s="282" t="s">
        <v>1009</v>
      </c>
      <c r="K291" s="114">
        <v>0.2</v>
      </c>
      <c r="L291" s="114">
        <v>3.4</v>
      </c>
      <c r="M291" s="40">
        <v>6.7999999999999996E-3</v>
      </c>
      <c r="P291" s="66"/>
    </row>
    <row r="292" spans="1:16" s="57" customFormat="1" ht="12">
      <c r="A292" s="54" t="s">
        <v>832</v>
      </c>
      <c r="B292" s="54" t="s">
        <v>833</v>
      </c>
      <c r="C292" s="231" t="s">
        <v>834</v>
      </c>
      <c r="D292" s="226"/>
      <c r="E292" s="227"/>
      <c r="F292" s="250">
        <v>100</v>
      </c>
      <c r="G292" s="42">
        <v>16</v>
      </c>
      <c r="H292" s="51">
        <v>11.34</v>
      </c>
      <c r="I292" s="51">
        <v>19.95</v>
      </c>
      <c r="J292" s="283" t="s">
        <v>1009</v>
      </c>
      <c r="K292" s="115">
        <v>0.2</v>
      </c>
      <c r="L292" s="115">
        <v>3.4</v>
      </c>
      <c r="M292" s="42">
        <v>6.7999999999999996E-3</v>
      </c>
      <c r="P292" s="66"/>
    </row>
    <row r="293" spans="1:16" s="57" customFormat="1" ht="12">
      <c r="A293" s="54" t="s">
        <v>835</v>
      </c>
      <c r="B293" s="54" t="s">
        <v>836</v>
      </c>
      <c r="C293" s="231" t="s">
        <v>837</v>
      </c>
      <c r="D293" s="226"/>
      <c r="E293" s="227"/>
      <c r="F293" s="250">
        <v>100</v>
      </c>
      <c r="G293" s="42">
        <v>16</v>
      </c>
      <c r="H293" s="51">
        <v>11.34</v>
      </c>
      <c r="I293" s="51">
        <v>19.95</v>
      </c>
      <c r="J293" s="283" t="s">
        <v>1009</v>
      </c>
      <c r="K293" s="115">
        <v>0.2</v>
      </c>
      <c r="L293" s="115">
        <v>3.4</v>
      </c>
      <c r="M293" s="42">
        <v>6.7999999999999996E-3</v>
      </c>
      <c r="P293" s="66"/>
    </row>
    <row r="294" spans="1:16" s="57" customFormat="1" ht="12">
      <c r="A294" s="55" t="s">
        <v>838</v>
      </c>
      <c r="B294" s="55" t="s">
        <v>839</v>
      </c>
      <c r="C294" s="232" t="s">
        <v>840</v>
      </c>
      <c r="D294" s="233"/>
      <c r="E294" s="235"/>
      <c r="F294" s="251">
        <v>100</v>
      </c>
      <c r="G294" s="44">
        <v>16</v>
      </c>
      <c r="H294" s="52">
        <v>11.34</v>
      </c>
      <c r="I294" s="52">
        <v>19.95</v>
      </c>
      <c r="J294" s="284" t="s">
        <v>1009</v>
      </c>
      <c r="K294" s="116">
        <v>0.2</v>
      </c>
      <c r="L294" s="116">
        <v>3.4</v>
      </c>
      <c r="M294" s="44">
        <v>6.7999999999999996E-3</v>
      </c>
      <c r="P294" s="66"/>
    </row>
    <row r="295" spans="1:16" s="64" customFormat="1" ht="12">
      <c r="A295" s="66"/>
      <c r="B295" s="112" t="s">
        <v>841</v>
      </c>
      <c r="C295" s="154"/>
      <c r="D295" s="154"/>
      <c r="E295" s="154"/>
      <c r="F295" s="58"/>
      <c r="G295" s="110"/>
      <c r="H295" s="67"/>
      <c r="I295" s="67"/>
      <c r="J295" s="67"/>
      <c r="K295" s="59"/>
      <c r="L295" s="113"/>
      <c r="M295" s="59"/>
      <c r="P295" s="66"/>
    </row>
    <row r="296" spans="1:16" s="64" customFormat="1" ht="12">
      <c r="A296" s="53" t="s">
        <v>842</v>
      </c>
      <c r="B296" s="53" t="s">
        <v>843</v>
      </c>
      <c r="C296" s="229" t="s">
        <v>844</v>
      </c>
      <c r="D296" s="230"/>
      <c r="E296" s="234"/>
      <c r="F296" s="258">
        <v>10</v>
      </c>
      <c r="G296" s="40">
        <v>105</v>
      </c>
      <c r="H296" s="50">
        <v>11.34</v>
      </c>
      <c r="I296" s="50">
        <v>19.95</v>
      </c>
      <c r="J296" s="282" t="s">
        <v>1007</v>
      </c>
      <c r="K296" s="40">
        <v>3.5999999999999997E-2</v>
      </c>
      <c r="L296" s="114">
        <v>4</v>
      </c>
      <c r="M296" s="40">
        <v>6.7999999999999996E-3</v>
      </c>
      <c r="P296" s="66"/>
    </row>
    <row r="297" spans="1:16" s="66" customFormat="1" ht="12">
      <c r="A297" s="54" t="s">
        <v>845</v>
      </c>
      <c r="B297" s="54" t="s">
        <v>846</v>
      </c>
      <c r="C297" s="231" t="s">
        <v>847</v>
      </c>
      <c r="D297" s="226"/>
      <c r="E297" s="227"/>
      <c r="F297" s="250">
        <v>10</v>
      </c>
      <c r="G297" s="42">
        <v>105</v>
      </c>
      <c r="H297" s="51">
        <v>11.34</v>
      </c>
      <c r="I297" s="51">
        <v>19.95</v>
      </c>
      <c r="J297" s="283" t="s">
        <v>1007</v>
      </c>
      <c r="K297" s="42">
        <v>3.5999999999999997E-2</v>
      </c>
      <c r="L297" s="115">
        <v>4</v>
      </c>
      <c r="M297" s="42">
        <v>6.7999999999999996E-3</v>
      </c>
    </row>
    <row r="298" spans="1:16" s="66" customFormat="1" ht="12">
      <c r="A298" s="54" t="s">
        <v>848</v>
      </c>
      <c r="B298" s="54" t="s">
        <v>849</v>
      </c>
      <c r="C298" s="231" t="s">
        <v>850</v>
      </c>
      <c r="D298" s="226"/>
      <c r="E298" s="227"/>
      <c r="F298" s="250">
        <v>10</v>
      </c>
      <c r="G298" s="42">
        <v>105</v>
      </c>
      <c r="H298" s="51">
        <v>11.34</v>
      </c>
      <c r="I298" s="51">
        <v>19.95</v>
      </c>
      <c r="J298" s="283" t="s">
        <v>1007</v>
      </c>
      <c r="K298" s="42">
        <v>3.5999999999999997E-2</v>
      </c>
      <c r="L298" s="115">
        <v>4</v>
      </c>
      <c r="M298" s="42">
        <v>6.7999999999999996E-3</v>
      </c>
      <c r="P298" s="275"/>
    </row>
    <row r="299" spans="1:16" s="64" customFormat="1" ht="12">
      <c r="A299" s="54" t="s">
        <v>851</v>
      </c>
      <c r="B299" s="54" t="s">
        <v>852</v>
      </c>
      <c r="C299" s="231" t="s">
        <v>853</v>
      </c>
      <c r="D299" s="226"/>
      <c r="E299" s="227"/>
      <c r="F299" s="250">
        <v>10</v>
      </c>
      <c r="G299" s="42">
        <v>105</v>
      </c>
      <c r="H299" s="51">
        <v>11.34</v>
      </c>
      <c r="I299" s="51">
        <v>19.95</v>
      </c>
      <c r="J299" s="283" t="s">
        <v>1007</v>
      </c>
      <c r="K299" s="42">
        <v>3.5999999999999997E-2</v>
      </c>
      <c r="L299" s="115">
        <v>4</v>
      </c>
      <c r="M299" s="42">
        <v>6.7999999999999996E-3</v>
      </c>
    </row>
    <row r="300" spans="1:16" s="64" customFormat="1" ht="12">
      <c r="A300" s="55" t="s">
        <v>854</v>
      </c>
      <c r="B300" s="55" t="s">
        <v>855</v>
      </c>
      <c r="C300" s="232" t="s">
        <v>856</v>
      </c>
      <c r="D300" s="233"/>
      <c r="E300" s="235"/>
      <c r="F300" s="251">
        <v>10</v>
      </c>
      <c r="G300" s="44">
        <v>105</v>
      </c>
      <c r="H300" s="52">
        <v>11.34</v>
      </c>
      <c r="I300" s="52">
        <v>19.95</v>
      </c>
      <c r="J300" s="284" t="s">
        <v>1007</v>
      </c>
      <c r="K300" s="44">
        <v>3.5999999999999997E-2</v>
      </c>
      <c r="L300" s="116">
        <v>4</v>
      </c>
      <c r="M300" s="44">
        <v>6.7999999999999996E-3</v>
      </c>
    </row>
    <row r="301" spans="1:16" s="65" customFormat="1" ht="12">
      <c r="A301" s="27"/>
      <c r="B301" s="21" t="s">
        <v>857</v>
      </c>
      <c r="C301" s="26"/>
      <c r="D301" s="26"/>
      <c r="E301" s="26"/>
      <c r="F301" s="70"/>
      <c r="G301" s="45"/>
      <c r="H301" s="46"/>
      <c r="I301" s="46"/>
      <c r="J301" s="287"/>
      <c r="K301" s="45"/>
      <c r="L301" s="45"/>
      <c r="M301" s="38"/>
    </row>
    <row r="302" spans="1:16" s="65" customFormat="1" ht="12">
      <c r="A302" s="69"/>
      <c r="B302" s="69" t="s">
        <v>858</v>
      </c>
      <c r="C302" s="155" t="s">
        <v>859</v>
      </c>
      <c r="D302" s="191"/>
      <c r="E302" s="191"/>
      <c r="F302" s="156" t="s">
        <v>860</v>
      </c>
      <c r="G302" s="134">
        <v>40</v>
      </c>
      <c r="H302" s="157">
        <v>390.96</v>
      </c>
      <c r="I302" s="157"/>
      <c r="J302" s="157"/>
      <c r="K302" s="134">
        <v>0.04</v>
      </c>
      <c r="L302" s="158">
        <v>3</v>
      </c>
      <c r="M302" s="134">
        <v>1.2E-2</v>
      </c>
    </row>
    <row r="303" spans="1:16" s="13" customFormat="1">
      <c r="B303" s="159" t="s">
        <v>96</v>
      </c>
      <c r="C303" s="19"/>
      <c r="D303" s="19"/>
      <c r="E303" s="19"/>
      <c r="F303" s="19"/>
      <c r="G303" s="19"/>
      <c r="H303" s="19"/>
      <c r="I303" s="19"/>
      <c r="J303" s="19"/>
      <c r="K303" s="160"/>
      <c r="L303" s="19"/>
      <c r="M303" s="19"/>
    </row>
    <row r="304" spans="1:16" s="13" customFormat="1">
      <c r="B304" s="53" t="s">
        <v>861</v>
      </c>
      <c r="C304" s="229" t="s">
        <v>862</v>
      </c>
      <c r="D304" s="230"/>
      <c r="E304" s="234"/>
      <c r="F304" s="258" t="s">
        <v>863</v>
      </c>
      <c r="G304" s="40">
        <v>1</v>
      </c>
      <c r="H304" s="50">
        <v>175</v>
      </c>
      <c r="I304" s="50"/>
      <c r="J304" s="50"/>
      <c r="K304" s="161">
        <v>0</v>
      </c>
      <c r="L304" s="162"/>
      <c r="M304" s="163">
        <f t="shared" ref="M304:M311" si="0">H304*(1-K304)*L304</f>
        <v>0</v>
      </c>
    </row>
    <row r="305" spans="2:13" s="13" customFormat="1">
      <c r="B305" s="54" t="s">
        <v>864</v>
      </c>
      <c r="C305" s="231" t="s">
        <v>865</v>
      </c>
      <c r="D305" s="226"/>
      <c r="E305" s="227"/>
      <c r="F305" s="250" t="s">
        <v>866</v>
      </c>
      <c r="G305" s="42">
        <v>1</v>
      </c>
      <c r="H305" s="51">
        <v>750</v>
      </c>
      <c r="I305" s="51"/>
      <c r="J305" s="51"/>
      <c r="K305" s="164">
        <v>0</v>
      </c>
      <c r="L305" s="165"/>
      <c r="M305" s="166">
        <f t="shared" si="0"/>
        <v>0</v>
      </c>
    </row>
    <row r="306" spans="2:13" s="13" customFormat="1">
      <c r="B306" s="54" t="s">
        <v>867</v>
      </c>
      <c r="C306" s="231" t="s">
        <v>868</v>
      </c>
      <c r="D306" s="226"/>
      <c r="E306" s="227"/>
      <c r="F306" s="250" t="s">
        <v>863</v>
      </c>
      <c r="G306" s="42">
        <v>1</v>
      </c>
      <c r="H306" s="51">
        <v>175</v>
      </c>
      <c r="I306" s="51"/>
      <c r="J306" s="51"/>
      <c r="K306" s="164">
        <v>0</v>
      </c>
      <c r="L306" s="165"/>
      <c r="M306" s="166">
        <f t="shared" si="0"/>
        <v>0</v>
      </c>
    </row>
    <row r="307" spans="2:13" s="13" customFormat="1">
      <c r="B307" s="54" t="s">
        <v>869</v>
      </c>
      <c r="C307" s="231" t="s">
        <v>870</v>
      </c>
      <c r="D307" s="226"/>
      <c r="E307" s="227"/>
      <c r="F307" s="250" t="s">
        <v>866</v>
      </c>
      <c r="G307" s="42">
        <v>1</v>
      </c>
      <c r="H307" s="51">
        <v>750</v>
      </c>
      <c r="I307" s="51"/>
      <c r="J307" s="51"/>
      <c r="K307" s="164">
        <v>0</v>
      </c>
      <c r="L307" s="165"/>
      <c r="M307" s="166">
        <f t="shared" si="0"/>
        <v>0</v>
      </c>
    </row>
    <row r="308" spans="2:13" s="13" customFormat="1">
      <c r="B308" s="54" t="s">
        <v>871</v>
      </c>
      <c r="C308" s="231" t="s">
        <v>872</v>
      </c>
      <c r="D308" s="226"/>
      <c r="E308" s="227"/>
      <c r="F308" s="250" t="s">
        <v>863</v>
      </c>
      <c r="G308" s="42">
        <v>1</v>
      </c>
      <c r="H308" s="51">
        <v>175</v>
      </c>
      <c r="I308" s="51"/>
      <c r="J308" s="51"/>
      <c r="K308" s="164">
        <v>0</v>
      </c>
      <c r="L308" s="165"/>
      <c r="M308" s="166">
        <f t="shared" si="0"/>
        <v>0</v>
      </c>
    </row>
    <row r="309" spans="2:13" s="13" customFormat="1">
      <c r="B309" s="54" t="s">
        <v>873</v>
      </c>
      <c r="C309" s="231" t="s">
        <v>874</v>
      </c>
      <c r="D309" s="226"/>
      <c r="E309" s="227"/>
      <c r="F309" s="250" t="s">
        <v>866</v>
      </c>
      <c r="G309" s="42">
        <v>1</v>
      </c>
      <c r="H309" s="51">
        <v>750</v>
      </c>
      <c r="I309" s="51"/>
      <c r="J309" s="51"/>
      <c r="K309" s="164">
        <v>0</v>
      </c>
      <c r="L309" s="165"/>
      <c r="M309" s="166">
        <f t="shared" si="0"/>
        <v>0</v>
      </c>
    </row>
    <row r="310" spans="2:13" s="13" customFormat="1">
      <c r="B310" s="54" t="s">
        <v>875</v>
      </c>
      <c r="C310" s="231" t="s">
        <v>876</v>
      </c>
      <c r="D310" s="226"/>
      <c r="E310" s="227"/>
      <c r="F310" s="250" t="s">
        <v>863</v>
      </c>
      <c r="G310" s="42">
        <v>1</v>
      </c>
      <c r="H310" s="51">
        <v>200</v>
      </c>
      <c r="I310" s="51"/>
      <c r="J310" s="51"/>
      <c r="K310" s="164">
        <v>0</v>
      </c>
      <c r="L310" s="165"/>
      <c r="M310" s="166">
        <f t="shared" si="0"/>
        <v>0</v>
      </c>
    </row>
    <row r="311" spans="2:13" s="13" customFormat="1">
      <c r="B311" s="55" t="s">
        <v>877</v>
      </c>
      <c r="C311" s="232" t="s">
        <v>878</v>
      </c>
      <c r="D311" s="233"/>
      <c r="E311" s="235"/>
      <c r="F311" s="251" t="s">
        <v>866</v>
      </c>
      <c r="G311" s="44">
        <v>1</v>
      </c>
      <c r="H311" s="52">
        <v>875</v>
      </c>
      <c r="I311" s="52"/>
      <c r="J311" s="52"/>
      <c r="K311" s="167">
        <v>0</v>
      </c>
      <c r="L311" s="168"/>
      <c r="M311" s="169">
        <f t="shared" si="0"/>
        <v>0</v>
      </c>
    </row>
    <row r="312" spans="2:13" s="13" customFormat="1">
      <c r="B312" s="56" t="s">
        <v>974</v>
      </c>
      <c r="C312" s="56"/>
      <c r="D312" s="56"/>
      <c r="E312" s="56"/>
      <c r="F312" s="19"/>
      <c r="G312" s="170"/>
      <c r="K312" s="171"/>
      <c r="L312" s="170"/>
      <c r="M312" s="172"/>
    </row>
    <row r="313" spans="2:13" s="13" customFormat="1">
      <c r="B313" s="53" t="s">
        <v>879</v>
      </c>
      <c r="C313" s="229" t="s">
        <v>880</v>
      </c>
      <c r="D313" s="230"/>
      <c r="E313" s="234"/>
      <c r="F313" s="258" t="s">
        <v>863</v>
      </c>
      <c r="G313" s="40">
        <v>1</v>
      </c>
      <c r="H313" s="50">
        <v>150</v>
      </c>
      <c r="I313" s="50"/>
      <c r="J313" s="50"/>
      <c r="K313" s="161">
        <v>0</v>
      </c>
      <c r="L313" s="162"/>
      <c r="M313" s="163">
        <f t="shared" ref="M313:M322" si="1">H313*(1-K313)*L313</f>
        <v>0</v>
      </c>
    </row>
    <row r="314" spans="2:13" s="13" customFormat="1">
      <c r="B314" s="54" t="s">
        <v>881</v>
      </c>
      <c r="C314" s="231" t="s">
        <v>882</v>
      </c>
      <c r="D314" s="226"/>
      <c r="E314" s="227"/>
      <c r="F314" s="250" t="s">
        <v>866</v>
      </c>
      <c r="G314" s="42">
        <v>1</v>
      </c>
      <c r="H314" s="51">
        <v>625</v>
      </c>
      <c r="I314" s="51"/>
      <c r="J314" s="51"/>
      <c r="K314" s="164">
        <v>0</v>
      </c>
      <c r="L314" s="165"/>
      <c r="M314" s="166">
        <f t="shared" si="1"/>
        <v>0</v>
      </c>
    </row>
    <row r="315" spans="2:13" s="13" customFormat="1">
      <c r="B315" s="54" t="s">
        <v>883</v>
      </c>
      <c r="C315" s="231" t="s">
        <v>884</v>
      </c>
      <c r="D315" s="226"/>
      <c r="E315" s="227"/>
      <c r="F315" s="250" t="s">
        <v>863</v>
      </c>
      <c r="G315" s="42">
        <v>1</v>
      </c>
      <c r="H315" s="51">
        <v>150</v>
      </c>
      <c r="I315" s="51"/>
      <c r="J315" s="51"/>
      <c r="K315" s="164">
        <v>0</v>
      </c>
      <c r="L315" s="165"/>
      <c r="M315" s="166">
        <f t="shared" si="1"/>
        <v>0</v>
      </c>
    </row>
    <row r="316" spans="2:13" s="13" customFormat="1">
      <c r="B316" s="54" t="s">
        <v>885</v>
      </c>
      <c r="C316" s="231" t="s">
        <v>886</v>
      </c>
      <c r="D316" s="226"/>
      <c r="E316" s="227"/>
      <c r="F316" s="250" t="s">
        <v>866</v>
      </c>
      <c r="G316" s="42">
        <v>1</v>
      </c>
      <c r="H316" s="51">
        <v>625</v>
      </c>
      <c r="I316" s="51"/>
      <c r="J316" s="51"/>
      <c r="K316" s="164">
        <v>0</v>
      </c>
      <c r="L316" s="165"/>
      <c r="M316" s="166">
        <f t="shared" si="1"/>
        <v>0</v>
      </c>
    </row>
    <row r="317" spans="2:13" s="13" customFormat="1">
      <c r="B317" s="54" t="s">
        <v>887</v>
      </c>
      <c r="C317" s="231" t="s">
        <v>888</v>
      </c>
      <c r="D317" s="226"/>
      <c r="E317" s="227"/>
      <c r="F317" s="250" t="s">
        <v>863</v>
      </c>
      <c r="G317" s="42">
        <v>1</v>
      </c>
      <c r="H317" s="51">
        <v>150</v>
      </c>
      <c r="I317" s="51"/>
      <c r="J317" s="51"/>
      <c r="K317" s="164">
        <v>0</v>
      </c>
      <c r="L317" s="165"/>
      <c r="M317" s="166">
        <f t="shared" si="1"/>
        <v>0</v>
      </c>
    </row>
    <row r="318" spans="2:13" s="13" customFormat="1">
      <c r="B318" s="54" t="s">
        <v>889</v>
      </c>
      <c r="C318" s="231" t="s">
        <v>890</v>
      </c>
      <c r="D318" s="226"/>
      <c r="E318" s="227"/>
      <c r="F318" s="250" t="s">
        <v>866</v>
      </c>
      <c r="G318" s="42">
        <v>1</v>
      </c>
      <c r="H318" s="51">
        <v>625</v>
      </c>
      <c r="I318" s="51"/>
      <c r="J318" s="51"/>
      <c r="K318" s="164">
        <v>0</v>
      </c>
      <c r="L318" s="165"/>
      <c r="M318" s="166">
        <f t="shared" si="1"/>
        <v>0</v>
      </c>
    </row>
    <row r="319" spans="2:13" s="13" customFormat="1">
      <c r="B319" s="54" t="s">
        <v>891</v>
      </c>
      <c r="C319" s="231" t="s">
        <v>892</v>
      </c>
      <c r="D319" s="226"/>
      <c r="E319" s="227"/>
      <c r="F319" s="250" t="s">
        <v>863</v>
      </c>
      <c r="G319" s="42">
        <v>1</v>
      </c>
      <c r="H319" s="51">
        <v>150</v>
      </c>
      <c r="I319" s="51"/>
      <c r="J319" s="51"/>
      <c r="K319" s="164">
        <v>0</v>
      </c>
      <c r="L319" s="165"/>
      <c r="M319" s="166">
        <f t="shared" si="1"/>
        <v>0</v>
      </c>
    </row>
    <row r="320" spans="2:13" s="13" customFormat="1">
      <c r="B320" s="54" t="s">
        <v>893</v>
      </c>
      <c r="C320" s="231" t="s">
        <v>894</v>
      </c>
      <c r="D320" s="226"/>
      <c r="E320" s="227"/>
      <c r="F320" s="250" t="s">
        <v>866</v>
      </c>
      <c r="G320" s="42">
        <v>1</v>
      </c>
      <c r="H320" s="51">
        <v>625</v>
      </c>
      <c r="I320" s="51"/>
      <c r="J320" s="51"/>
      <c r="K320" s="164">
        <v>0</v>
      </c>
      <c r="L320" s="165"/>
      <c r="M320" s="166">
        <f t="shared" si="1"/>
        <v>0</v>
      </c>
    </row>
    <row r="321" spans="2:13" s="13" customFormat="1">
      <c r="B321" s="54" t="s">
        <v>895</v>
      </c>
      <c r="C321" s="231" t="s">
        <v>896</v>
      </c>
      <c r="D321" s="226"/>
      <c r="E321" s="227"/>
      <c r="F321" s="250" t="s">
        <v>863</v>
      </c>
      <c r="G321" s="42">
        <v>1</v>
      </c>
      <c r="H321" s="51">
        <v>150</v>
      </c>
      <c r="I321" s="51"/>
      <c r="J321" s="51"/>
      <c r="K321" s="164">
        <v>0</v>
      </c>
      <c r="L321" s="165"/>
      <c r="M321" s="166">
        <f t="shared" si="1"/>
        <v>0</v>
      </c>
    </row>
    <row r="322" spans="2:13" s="13" customFormat="1">
      <c r="B322" s="55" t="s">
        <v>897</v>
      </c>
      <c r="C322" s="232" t="s">
        <v>898</v>
      </c>
      <c r="D322" s="233"/>
      <c r="E322" s="235"/>
      <c r="F322" s="251" t="s">
        <v>866</v>
      </c>
      <c r="G322" s="44">
        <v>1</v>
      </c>
      <c r="H322" s="52">
        <v>625</v>
      </c>
      <c r="I322" s="52"/>
      <c r="J322" s="52"/>
      <c r="K322" s="167">
        <v>0</v>
      </c>
      <c r="L322" s="168"/>
      <c r="M322" s="169">
        <f t="shared" si="1"/>
        <v>0</v>
      </c>
    </row>
    <row r="323" spans="2:13" s="13" customFormat="1">
      <c r="B323" s="56" t="s">
        <v>976</v>
      </c>
      <c r="C323" s="56"/>
      <c r="D323" s="56"/>
      <c r="E323" s="5"/>
      <c r="F323" s="19"/>
      <c r="G323" s="173">
        <v>14</v>
      </c>
      <c r="K323" s="171"/>
      <c r="L323" s="170"/>
      <c r="M323" s="172"/>
    </row>
    <row r="324" spans="2:13" s="13" customFormat="1">
      <c r="B324" s="53" t="s">
        <v>899</v>
      </c>
      <c r="C324" s="229" t="s">
        <v>900</v>
      </c>
      <c r="D324" s="230"/>
      <c r="E324" s="234"/>
      <c r="F324" s="258" t="s">
        <v>863</v>
      </c>
      <c r="G324" s="40">
        <v>1</v>
      </c>
      <c r="H324" s="50">
        <v>100</v>
      </c>
      <c r="I324" s="50"/>
      <c r="J324" s="50"/>
      <c r="K324" s="161">
        <v>0</v>
      </c>
      <c r="L324" s="162"/>
      <c r="M324" s="163">
        <f t="shared" ref="M324:M347" si="2">H324*(1-K324)*L324</f>
        <v>0</v>
      </c>
    </row>
    <row r="325" spans="2:13" s="13" customFormat="1">
      <c r="B325" s="54" t="s">
        <v>901</v>
      </c>
      <c r="C325" s="231" t="s">
        <v>902</v>
      </c>
      <c r="D325" s="226"/>
      <c r="E325" s="227"/>
      <c r="F325" s="250" t="s">
        <v>866</v>
      </c>
      <c r="G325" s="42">
        <v>1</v>
      </c>
      <c r="H325" s="51">
        <v>350</v>
      </c>
      <c r="I325" s="51"/>
      <c r="J325" s="51"/>
      <c r="K325" s="164">
        <v>0</v>
      </c>
      <c r="L325" s="165"/>
      <c r="M325" s="166">
        <f t="shared" si="2"/>
        <v>0</v>
      </c>
    </row>
    <row r="326" spans="2:13" s="13" customFormat="1">
      <c r="B326" s="54" t="s">
        <v>903</v>
      </c>
      <c r="C326" s="231" t="s">
        <v>904</v>
      </c>
      <c r="D326" s="226"/>
      <c r="E326" s="227"/>
      <c r="F326" s="250" t="s">
        <v>863</v>
      </c>
      <c r="G326" s="42">
        <v>1</v>
      </c>
      <c r="H326" s="51">
        <v>100</v>
      </c>
      <c r="I326" s="51"/>
      <c r="J326" s="51"/>
      <c r="K326" s="164">
        <v>0</v>
      </c>
      <c r="L326" s="165"/>
      <c r="M326" s="166">
        <f t="shared" si="2"/>
        <v>0</v>
      </c>
    </row>
    <row r="327" spans="2:13" s="13" customFormat="1">
      <c r="B327" s="54" t="s">
        <v>905</v>
      </c>
      <c r="C327" s="231" t="s">
        <v>906</v>
      </c>
      <c r="D327" s="226"/>
      <c r="E327" s="227"/>
      <c r="F327" s="250" t="s">
        <v>866</v>
      </c>
      <c r="G327" s="42">
        <v>1</v>
      </c>
      <c r="H327" s="51">
        <v>350</v>
      </c>
      <c r="I327" s="51"/>
      <c r="J327" s="51"/>
      <c r="K327" s="164">
        <v>0</v>
      </c>
      <c r="L327" s="165"/>
      <c r="M327" s="166">
        <f t="shared" si="2"/>
        <v>0</v>
      </c>
    </row>
    <row r="328" spans="2:13" s="13" customFormat="1">
      <c r="B328" s="54" t="s">
        <v>907</v>
      </c>
      <c r="C328" s="231" t="s">
        <v>908</v>
      </c>
      <c r="D328" s="226"/>
      <c r="E328" s="227"/>
      <c r="F328" s="250" t="s">
        <v>863</v>
      </c>
      <c r="G328" s="42">
        <v>1</v>
      </c>
      <c r="H328" s="51">
        <v>100</v>
      </c>
      <c r="I328" s="51"/>
      <c r="J328" s="51"/>
      <c r="K328" s="164">
        <v>0</v>
      </c>
      <c r="L328" s="165"/>
      <c r="M328" s="166">
        <f t="shared" si="2"/>
        <v>0</v>
      </c>
    </row>
    <row r="329" spans="2:13" s="13" customFormat="1">
      <c r="B329" s="54" t="s">
        <v>909</v>
      </c>
      <c r="C329" s="231" t="s">
        <v>910</v>
      </c>
      <c r="D329" s="226"/>
      <c r="E329" s="227"/>
      <c r="F329" s="250" t="s">
        <v>866</v>
      </c>
      <c r="G329" s="42">
        <v>1</v>
      </c>
      <c r="H329" s="51">
        <v>350</v>
      </c>
      <c r="I329" s="51"/>
      <c r="J329" s="51"/>
      <c r="K329" s="164">
        <v>0</v>
      </c>
      <c r="L329" s="165"/>
      <c r="M329" s="166">
        <f t="shared" si="2"/>
        <v>0</v>
      </c>
    </row>
    <row r="330" spans="2:13" s="13" customFormat="1">
      <c r="B330" s="54" t="s">
        <v>911</v>
      </c>
      <c r="C330" s="231" t="s">
        <v>912</v>
      </c>
      <c r="D330" s="226"/>
      <c r="E330" s="227"/>
      <c r="F330" s="250" t="s">
        <v>863</v>
      </c>
      <c r="G330" s="42">
        <v>1</v>
      </c>
      <c r="H330" s="51">
        <v>100</v>
      </c>
      <c r="I330" s="51"/>
      <c r="J330" s="51"/>
      <c r="K330" s="164">
        <v>0</v>
      </c>
      <c r="L330" s="165"/>
      <c r="M330" s="166">
        <f t="shared" si="2"/>
        <v>0</v>
      </c>
    </row>
    <row r="331" spans="2:13" s="13" customFormat="1">
      <c r="B331" s="54" t="s">
        <v>913</v>
      </c>
      <c r="C331" s="231" t="s">
        <v>914</v>
      </c>
      <c r="D331" s="226"/>
      <c r="E331" s="227"/>
      <c r="F331" s="250" t="s">
        <v>866</v>
      </c>
      <c r="G331" s="42">
        <v>1</v>
      </c>
      <c r="H331" s="51">
        <v>350</v>
      </c>
      <c r="I331" s="51"/>
      <c r="J331" s="51"/>
      <c r="K331" s="164">
        <v>0</v>
      </c>
      <c r="L331" s="165"/>
      <c r="M331" s="166">
        <f t="shared" si="2"/>
        <v>0</v>
      </c>
    </row>
    <row r="332" spans="2:13" s="13" customFormat="1">
      <c r="B332" s="54" t="s">
        <v>915</v>
      </c>
      <c r="C332" s="231" t="s">
        <v>916</v>
      </c>
      <c r="D332" s="226"/>
      <c r="E332" s="227"/>
      <c r="F332" s="250" t="s">
        <v>863</v>
      </c>
      <c r="G332" s="42">
        <v>1</v>
      </c>
      <c r="H332" s="51">
        <v>100</v>
      </c>
      <c r="I332" s="51"/>
      <c r="J332" s="51"/>
      <c r="K332" s="164">
        <v>0</v>
      </c>
      <c r="L332" s="165"/>
      <c r="M332" s="166">
        <f t="shared" si="2"/>
        <v>0</v>
      </c>
    </row>
    <row r="333" spans="2:13" s="13" customFormat="1">
      <c r="B333" s="54" t="s">
        <v>917</v>
      </c>
      <c r="C333" s="231" t="s">
        <v>918</v>
      </c>
      <c r="D333" s="226"/>
      <c r="E333" s="227"/>
      <c r="F333" s="250" t="s">
        <v>866</v>
      </c>
      <c r="G333" s="42">
        <v>1</v>
      </c>
      <c r="H333" s="51">
        <v>350</v>
      </c>
      <c r="I333" s="51"/>
      <c r="J333" s="51"/>
      <c r="K333" s="164">
        <v>0</v>
      </c>
      <c r="L333" s="165"/>
      <c r="M333" s="166">
        <f t="shared" si="2"/>
        <v>0</v>
      </c>
    </row>
    <row r="334" spans="2:13" s="13" customFormat="1">
      <c r="B334" s="54" t="s">
        <v>919</v>
      </c>
      <c r="C334" s="231" t="s">
        <v>920</v>
      </c>
      <c r="D334" s="226"/>
      <c r="E334" s="227"/>
      <c r="F334" s="250" t="s">
        <v>863</v>
      </c>
      <c r="G334" s="42">
        <v>1</v>
      </c>
      <c r="H334" s="51">
        <v>100</v>
      </c>
      <c r="I334" s="51"/>
      <c r="J334" s="51"/>
      <c r="K334" s="164">
        <v>0</v>
      </c>
      <c r="L334" s="165"/>
      <c r="M334" s="166">
        <f t="shared" si="2"/>
        <v>0</v>
      </c>
    </row>
    <row r="335" spans="2:13" s="13" customFormat="1">
      <c r="B335" s="54" t="s">
        <v>921</v>
      </c>
      <c r="C335" s="231" t="s">
        <v>922</v>
      </c>
      <c r="D335" s="226"/>
      <c r="E335" s="227"/>
      <c r="F335" s="250" t="s">
        <v>866</v>
      </c>
      <c r="G335" s="42">
        <v>1</v>
      </c>
      <c r="H335" s="51">
        <v>350</v>
      </c>
      <c r="I335" s="51"/>
      <c r="J335" s="51"/>
      <c r="K335" s="164">
        <v>0</v>
      </c>
      <c r="L335" s="165"/>
      <c r="M335" s="166">
        <f t="shared" si="2"/>
        <v>0</v>
      </c>
    </row>
    <row r="336" spans="2:13" s="13" customFormat="1">
      <c r="B336" s="54" t="s">
        <v>923</v>
      </c>
      <c r="C336" s="231" t="s">
        <v>924</v>
      </c>
      <c r="D336" s="226"/>
      <c r="E336" s="227"/>
      <c r="F336" s="250" t="s">
        <v>863</v>
      </c>
      <c r="G336" s="42">
        <v>1</v>
      </c>
      <c r="H336" s="51">
        <v>100</v>
      </c>
      <c r="I336" s="51"/>
      <c r="J336" s="51"/>
      <c r="K336" s="164">
        <v>0</v>
      </c>
      <c r="L336" s="165"/>
      <c r="M336" s="166">
        <f t="shared" si="2"/>
        <v>0</v>
      </c>
    </row>
    <row r="337" spans="2:13" s="13" customFormat="1">
      <c r="B337" s="54" t="s">
        <v>925</v>
      </c>
      <c r="C337" s="231" t="s">
        <v>926</v>
      </c>
      <c r="D337" s="226"/>
      <c r="E337" s="227"/>
      <c r="F337" s="250" t="s">
        <v>866</v>
      </c>
      <c r="G337" s="42">
        <v>1</v>
      </c>
      <c r="H337" s="51">
        <v>350</v>
      </c>
      <c r="I337" s="51"/>
      <c r="J337" s="51"/>
      <c r="K337" s="164">
        <v>0</v>
      </c>
      <c r="L337" s="165"/>
      <c r="M337" s="166">
        <f t="shared" si="2"/>
        <v>0</v>
      </c>
    </row>
    <row r="338" spans="2:13" s="13" customFormat="1">
      <c r="B338" s="54" t="s">
        <v>927</v>
      </c>
      <c r="C338" s="231" t="s">
        <v>928</v>
      </c>
      <c r="D338" s="226"/>
      <c r="E338" s="227"/>
      <c r="F338" s="250" t="s">
        <v>863</v>
      </c>
      <c r="G338" s="42">
        <v>1</v>
      </c>
      <c r="H338" s="51">
        <v>100</v>
      </c>
      <c r="I338" s="51"/>
      <c r="J338" s="51"/>
      <c r="K338" s="164">
        <v>0</v>
      </c>
      <c r="L338" s="165"/>
      <c r="M338" s="166">
        <f t="shared" si="2"/>
        <v>0</v>
      </c>
    </row>
    <row r="339" spans="2:13" s="13" customFormat="1">
      <c r="B339" s="54" t="s">
        <v>929</v>
      </c>
      <c r="C339" s="231" t="s">
        <v>930</v>
      </c>
      <c r="D339" s="226"/>
      <c r="E339" s="227"/>
      <c r="F339" s="250" t="s">
        <v>866</v>
      </c>
      <c r="G339" s="42">
        <v>1</v>
      </c>
      <c r="H339" s="51">
        <v>350</v>
      </c>
      <c r="I339" s="51"/>
      <c r="J339" s="51"/>
      <c r="K339" s="164">
        <v>0</v>
      </c>
      <c r="L339" s="165"/>
      <c r="M339" s="166">
        <f t="shared" si="2"/>
        <v>0</v>
      </c>
    </row>
    <row r="340" spans="2:13" s="13" customFormat="1">
      <c r="B340" s="54" t="s">
        <v>931</v>
      </c>
      <c r="C340" s="231" t="s">
        <v>932</v>
      </c>
      <c r="D340" s="226"/>
      <c r="E340" s="227"/>
      <c r="F340" s="250" t="s">
        <v>863</v>
      </c>
      <c r="G340" s="42">
        <v>1</v>
      </c>
      <c r="H340" s="51">
        <v>100</v>
      </c>
      <c r="I340" s="51"/>
      <c r="J340" s="51"/>
      <c r="K340" s="164">
        <v>0</v>
      </c>
      <c r="L340" s="165"/>
      <c r="M340" s="166">
        <f t="shared" si="2"/>
        <v>0</v>
      </c>
    </row>
    <row r="341" spans="2:13" s="13" customFormat="1">
      <c r="B341" s="54" t="s">
        <v>933</v>
      </c>
      <c r="C341" s="231" t="s">
        <v>934</v>
      </c>
      <c r="D341" s="226"/>
      <c r="E341" s="227"/>
      <c r="F341" s="250" t="s">
        <v>866</v>
      </c>
      <c r="G341" s="42">
        <v>1</v>
      </c>
      <c r="H341" s="51">
        <v>350</v>
      </c>
      <c r="I341" s="51"/>
      <c r="J341" s="51"/>
      <c r="K341" s="164">
        <v>0</v>
      </c>
      <c r="L341" s="165"/>
      <c r="M341" s="166">
        <f t="shared" si="2"/>
        <v>0</v>
      </c>
    </row>
    <row r="342" spans="2:13" s="13" customFormat="1">
      <c r="B342" s="54" t="s">
        <v>935</v>
      </c>
      <c r="C342" s="231" t="s">
        <v>936</v>
      </c>
      <c r="D342" s="226"/>
      <c r="E342" s="227"/>
      <c r="F342" s="250" t="s">
        <v>863</v>
      </c>
      <c r="G342" s="42">
        <v>1</v>
      </c>
      <c r="H342" s="51">
        <v>100</v>
      </c>
      <c r="I342" s="51"/>
      <c r="J342" s="51"/>
      <c r="K342" s="164">
        <v>0</v>
      </c>
      <c r="L342" s="165"/>
      <c r="M342" s="166">
        <f t="shared" si="2"/>
        <v>0</v>
      </c>
    </row>
    <row r="343" spans="2:13" s="13" customFormat="1">
      <c r="B343" s="54" t="s">
        <v>937</v>
      </c>
      <c r="C343" s="231" t="s">
        <v>938</v>
      </c>
      <c r="D343" s="226"/>
      <c r="E343" s="227"/>
      <c r="F343" s="250" t="s">
        <v>866</v>
      </c>
      <c r="G343" s="42">
        <v>1</v>
      </c>
      <c r="H343" s="51">
        <v>350</v>
      </c>
      <c r="I343" s="51"/>
      <c r="J343" s="51"/>
      <c r="K343" s="164">
        <v>0</v>
      </c>
      <c r="L343" s="165"/>
      <c r="M343" s="166">
        <f t="shared" si="2"/>
        <v>0</v>
      </c>
    </row>
    <row r="344" spans="2:13" s="13" customFormat="1">
      <c r="B344" s="54" t="s">
        <v>939</v>
      </c>
      <c r="C344" s="231" t="s">
        <v>940</v>
      </c>
      <c r="D344" s="226"/>
      <c r="E344" s="227"/>
      <c r="F344" s="250" t="s">
        <v>863</v>
      </c>
      <c r="G344" s="42">
        <v>1</v>
      </c>
      <c r="H344" s="51">
        <v>100</v>
      </c>
      <c r="I344" s="51"/>
      <c r="J344" s="51"/>
      <c r="K344" s="164">
        <v>0</v>
      </c>
      <c r="L344" s="165"/>
      <c r="M344" s="166">
        <f t="shared" si="2"/>
        <v>0</v>
      </c>
    </row>
    <row r="345" spans="2:13" s="13" customFormat="1">
      <c r="B345" s="54" t="s">
        <v>941</v>
      </c>
      <c r="C345" s="231" t="s">
        <v>942</v>
      </c>
      <c r="D345" s="226"/>
      <c r="E345" s="227"/>
      <c r="F345" s="250" t="s">
        <v>866</v>
      </c>
      <c r="G345" s="42">
        <v>1</v>
      </c>
      <c r="H345" s="51">
        <v>350</v>
      </c>
      <c r="I345" s="51"/>
      <c r="J345" s="51"/>
      <c r="K345" s="164">
        <v>0</v>
      </c>
      <c r="L345" s="165"/>
      <c r="M345" s="166">
        <f t="shared" si="2"/>
        <v>0</v>
      </c>
    </row>
    <row r="346" spans="2:13" s="13" customFormat="1">
      <c r="B346" s="54" t="s">
        <v>943</v>
      </c>
      <c r="C346" s="231" t="s">
        <v>944</v>
      </c>
      <c r="D346" s="226"/>
      <c r="E346" s="227"/>
      <c r="F346" s="250" t="s">
        <v>863</v>
      </c>
      <c r="G346" s="42">
        <v>1</v>
      </c>
      <c r="H346" s="51">
        <v>100</v>
      </c>
      <c r="I346" s="51"/>
      <c r="J346" s="51"/>
      <c r="K346" s="164">
        <v>0</v>
      </c>
      <c r="L346" s="165"/>
      <c r="M346" s="166">
        <f t="shared" si="2"/>
        <v>0</v>
      </c>
    </row>
    <row r="347" spans="2:13" s="13" customFormat="1">
      <c r="B347" s="55" t="s">
        <v>945</v>
      </c>
      <c r="C347" s="232" t="s">
        <v>946</v>
      </c>
      <c r="D347" s="233"/>
      <c r="E347" s="235"/>
      <c r="F347" s="251" t="s">
        <v>866</v>
      </c>
      <c r="G347" s="44">
        <v>1</v>
      </c>
      <c r="H347" s="52">
        <v>350</v>
      </c>
      <c r="I347" s="52"/>
      <c r="J347" s="52"/>
      <c r="K347" s="167">
        <v>0</v>
      </c>
      <c r="L347" s="168"/>
      <c r="M347" s="169">
        <f t="shared" si="2"/>
        <v>0</v>
      </c>
    </row>
    <row r="348" spans="2:13">
      <c r="C348" s="24"/>
      <c r="D348" s="24"/>
      <c r="E348" s="24"/>
    </row>
    <row r="349" spans="2:13">
      <c r="C349" s="24"/>
      <c r="D349" s="24"/>
      <c r="E349" s="24"/>
    </row>
    <row r="350" spans="2:13">
      <c r="C350" s="24"/>
      <c r="D350" s="24"/>
      <c r="E350" s="24"/>
    </row>
    <row r="351" spans="2:13">
      <c r="C351" s="24"/>
      <c r="D351" s="24"/>
      <c r="E351" s="24"/>
    </row>
    <row r="352" spans="2:13">
      <c r="C352" s="24"/>
      <c r="D352" s="24"/>
      <c r="E352" s="24"/>
    </row>
    <row r="353" spans="3:5">
      <c r="C353" s="24"/>
      <c r="D353" s="24"/>
      <c r="E353" s="24"/>
    </row>
    <row r="354" spans="3:5">
      <c r="C354" s="24"/>
      <c r="D354" s="24"/>
      <c r="E354" s="24"/>
    </row>
    <row r="355" spans="3:5">
      <c r="C355" s="24"/>
      <c r="D355" s="24"/>
      <c r="E355" s="24"/>
    </row>
  </sheetData>
  <phoneticPr fontId="2" type="noConversion"/>
  <printOptions horizontalCentered="1"/>
  <pageMargins left="0.24" right="0.23622047244094491" top="0.39" bottom="0.71" header="0" footer="0.26"/>
  <pageSetup paperSize="9" scale="76" fitToHeight="0" orientation="portrait" horizontalDpi="300" verticalDpi="300" r:id="rId1"/>
  <headerFooter alignWithMargins="0"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4"/>
  <sheetViews>
    <sheetView tabSelected="1" zoomScale="98" zoomScaleNormal="98" workbookViewId="0">
      <selection activeCell="N17" sqref="N17"/>
    </sheetView>
  </sheetViews>
  <sheetFormatPr defaultColWidth="8.75" defaultRowHeight="15"/>
  <cols>
    <col min="1" max="1" width="8" style="5" customWidth="1"/>
    <col min="2" max="2" width="20.125" style="72" customWidth="1"/>
    <col min="3" max="3" width="6.625" style="72" customWidth="1"/>
    <col min="4" max="4" width="20.5" style="72" customWidth="1"/>
    <col min="5" max="5" width="8.875" style="5" customWidth="1"/>
    <col min="6" max="6" width="10" style="5" customWidth="1"/>
    <col min="7" max="7" width="15.625" style="5" customWidth="1"/>
    <col min="8" max="8" width="10.5" style="93" customWidth="1"/>
    <col min="9" max="9" width="12" style="5" customWidth="1"/>
    <col min="10" max="16384" width="8.75" style="5"/>
  </cols>
  <sheetData>
    <row r="1" spans="1:10" ht="35.25">
      <c r="A1" s="288" t="s">
        <v>63</v>
      </c>
      <c r="B1" s="288"/>
      <c r="C1" s="137"/>
      <c r="D1" s="137"/>
      <c r="E1" s="6"/>
      <c r="F1" s="6"/>
      <c r="G1" s="71"/>
      <c r="H1" s="6"/>
      <c r="I1" s="6" t="s">
        <v>84</v>
      </c>
    </row>
    <row r="2" spans="1:10" s="13" customFormat="1" ht="12" customHeight="1">
      <c r="A2" s="182" t="s">
        <v>955</v>
      </c>
      <c r="B2" s="137"/>
      <c r="C2" s="183"/>
      <c r="D2" s="7"/>
      <c r="E2" s="7"/>
      <c r="F2" s="7"/>
      <c r="I2" s="184"/>
      <c r="J2" s="213"/>
    </row>
    <row r="3" spans="1:10" s="13" customFormat="1">
      <c r="A3" s="9" t="s">
        <v>956</v>
      </c>
      <c r="B3" s="185"/>
      <c r="C3" s="186"/>
      <c r="H3" s="8" t="s">
        <v>77</v>
      </c>
      <c r="I3" s="14">
        <f ca="1">TODAY()</f>
        <v>42478</v>
      </c>
      <c r="J3" s="213"/>
    </row>
    <row r="4" spans="1:10" s="13" customFormat="1">
      <c r="A4" s="9" t="s">
        <v>957</v>
      </c>
      <c r="B4" s="187"/>
      <c r="C4" s="187"/>
      <c r="D4" s="10"/>
      <c r="E4" s="10"/>
      <c r="F4" s="10"/>
      <c r="G4" s="10"/>
      <c r="H4" s="8" t="s">
        <v>85</v>
      </c>
      <c r="I4" s="101"/>
      <c r="J4" s="213"/>
    </row>
    <row r="5" spans="1:10" s="13" customFormat="1">
      <c r="A5" s="9" t="s">
        <v>958</v>
      </c>
      <c r="B5" s="10"/>
      <c r="C5" s="10"/>
      <c r="D5" s="10"/>
      <c r="E5" s="10"/>
      <c r="F5" s="10"/>
      <c r="G5" s="10"/>
      <c r="I5" s="11" t="s">
        <v>948</v>
      </c>
    </row>
    <row r="6" spans="1:10" s="13" customFormat="1" ht="13.5" customHeight="1">
      <c r="A6" s="12"/>
      <c r="B6" s="12"/>
      <c r="C6" s="12"/>
      <c r="D6" s="12"/>
      <c r="E6" s="12"/>
      <c r="F6" s="12"/>
      <c r="G6" s="12"/>
      <c r="H6" s="12"/>
      <c r="I6" s="11" t="s">
        <v>973</v>
      </c>
      <c r="J6" s="213"/>
    </row>
    <row r="7" spans="1:10" s="13" customFormat="1">
      <c r="A7" s="214" t="s">
        <v>959</v>
      </c>
      <c r="B7" s="215"/>
      <c r="C7" s="215"/>
      <c r="D7" s="216"/>
      <c r="E7" s="12"/>
      <c r="F7" s="214" t="s">
        <v>78</v>
      </c>
      <c r="G7" s="215"/>
      <c r="H7" s="215"/>
      <c r="I7" s="216"/>
      <c r="J7" s="213"/>
    </row>
    <row r="8" spans="1:10" s="13" customFormat="1">
      <c r="A8" s="12" t="s">
        <v>960</v>
      </c>
      <c r="B8" s="294"/>
      <c r="C8" s="294"/>
      <c r="D8" s="294"/>
      <c r="E8" s="12"/>
      <c r="F8" s="12" t="s">
        <v>960</v>
      </c>
      <c r="G8" s="293">
        <f t="shared" ref="G8:G13" si="0">B8</f>
        <v>0</v>
      </c>
      <c r="H8" s="293"/>
      <c r="I8" s="293"/>
      <c r="J8" s="213"/>
    </row>
    <row r="9" spans="1:10" s="13" customFormat="1" ht="15" customHeight="1">
      <c r="A9" s="12"/>
      <c r="B9" s="291"/>
      <c r="C9" s="292"/>
      <c r="D9" s="292"/>
      <c r="E9" s="12"/>
      <c r="F9" s="12"/>
      <c r="G9" s="293">
        <f t="shared" si="0"/>
        <v>0</v>
      </c>
      <c r="H9" s="293"/>
      <c r="I9" s="293"/>
      <c r="J9" s="213"/>
    </row>
    <row r="10" spans="1:10" s="13" customFormat="1">
      <c r="A10" s="12"/>
      <c r="B10" s="292"/>
      <c r="C10" s="292"/>
      <c r="D10" s="292"/>
      <c r="E10" s="12"/>
      <c r="F10" s="12"/>
      <c r="G10" s="293">
        <f t="shared" si="0"/>
        <v>0</v>
      </c>
      <c r="H10" s="293"/>
      <c r="I10" s="293"/>
      <c r="J10" s="213"/>
    </row>
    <row r="11" spans="1:10" s="13" customFormat="1">
      <c r="A11" s="12" t="s">
        <v>961</v>
      </c>
      <c r="B11" s="289"/>
      <c r="C11" s="289"/>
      <c r="D11" s="289"/>
      <c r="E11" s="12"/>
      <c r="F11" s="12" t="s">
        <v>961</v>
      </c>
      <c r="G11" s="290">
        <f t="shared" si="0"/>
        <v>0</v>
      </c>
      <c r="H11" s="290"/>
      <c r="I11" s="290"/>
      <c r="J11" s="213"/>
    </row>
    <row r="12" spans="1:10" s="13" customFormat="1">
      <c r="A12" s="12" t="s">
        <v>962</v>
      </c>
      <c r="B12" s="217"/>
      <c r="C12" s="12" t="s">
        <v>963</v>
      </c>
      <c r="D12" s="217"/>
      <c r="E12" s="212"/>
      <c r="F12" s="12" t="s">
        <v>962</v>
      </c>
      <c r="G12" s="218">
        <f t="shared" si="0"/>
        <v>0</v>
      </c>
      <c r="H12" s="12" t="s">
        <v>963</v>
      </c>
      <c r="I12" s="219">
        <f>D12</f>
        <v>0</v>
      </c>
      <c r="J12" s="213"/>
    </row>
    <row r="13" spans="1:10" s="13" customFormat="1">
      <c r="A13" s="12" t="s">
        <v>964</v>
      </c>
      <c r="B13" s="217"/>
      <c r="C13" s="12" t="s">
        <v>965</v>
      </c>
      <c r="D13" s="220"/>
      <c r="E13" s="212"/>
      <c r="F13" s="12" t="s">
        <v>964</v>
      </c>
      <c r="G13" s="221">
        <f t="shared" si="0"/>
        <v>0</v>
      </c>
      <c r="H13" s="12" t="s">
        <v>965</v>
      </c>
      <c r="I13" s="222">
        <f>D13</f>
        <v>0</v>
      </c>
      <c r="J13" s="21"/>
    </row>
    <row r="14" spans="1:10" s="13" customFormat="1">
      <c r="A14" s="210" t="s">
        <v>966</v>
      </c>
      <c r="B14" s="211" t="s">
        <v>967</v>
      </c>
      <c r="C14" s="211" t="s">
        <v>968</v>
      </c>
      <c r="D14" s="211"/>
      <c r="E14" s="211" t="s">
        <v>969</v>
      </c>
      <c r="F14" s="211"/>
      <c r="G14" s="211" t="s">
        <v>970</v>
      </c>
      <c r="H14" s="211" t="s">
        <v>971</v>
      </c>
      <c r="I14" s="211" t="s">
        <v>972</v>
      </c>
      <c r="J14" s="213"/>
    </row>
    <row r="15" spans="1:10" s="13" customFormat="1">
      <c r="A15" s="223"/>
      <c r="B15" s="265"/>
      <c r="C15" s="266"/>
      <c r="D15" s="267"/>
      <c r="E15" s="224"/>
      <c r="F15" s="223"/>
      <c r="G15" s="223"/>
      <c r="H15" s="223"/>
      <c r="I15" s="223"/>
      <c r="J15" s="213"/>
    </row>
    <row r="16" spans="1:10" s="10" customFormat="1" ht="11.45" customHeight="1">
      <c r="A16" s="189"/>
      <c r="B16" s="190"/>
      <c r="C16" s="190"/>
      <c r="D16" s="190"/>
      <c r="E16" s="190"/>
      <c r="F16" s="190"/>
      <c r="G16" s="189"/>
      <c r="I16" s="11" t="s">
        <v>949</v>
      </c>
    </row>
    <row r="17" spans="1:9" s="10" customFormat="1" ht="24">
      <c r="A17" s="188" t="s">
        <v>950</v>
      </c>
      <c r="B17" s="269" t="s">
        <v>74</v>
      </c>
      <c r="C17" s="270"/>
      <c r="D17" s="271"/>
      <c r="E17" s="268" t="s">
        <v>952</v>
      </c>
      <c r="F17" s="16" t="s">
        <v>953</v>
      </c>
      <c r="G17" s="15" t="s">
        <v>64</v>
      </c>
      <c r="H17" s="16" t="s">
        <v>954</v>
      </c>
      <c r="I17" s="16" t="s">
        <v>65</v>
      </c>
    </row>
    <row r="18" spans="1:9" s="24" customFormat="1">
      <c r="A18" s="295" t="s">
        <v>1011</v>
      </c>
      <c r="B18" s="72"/>
      <c r="C18" s="72"/>
      <c r="D18" s="72"/>
      <c r="E18" s="34"/>
      <c r="F18" s="34"/>
      <c r="G18" s="34"/>
      <c r="H18" s="34"/>
      <c r="I18" s="34"/>
    </row>
    <row r="19" spans="1:9" s="66" customFormat="1" ht="12">
      <c r="A19" s="53" t="s">
        <v>1013</v>
      </c>
      <c r="B19" s="229" t="s">
        <v>1014</v>
      </c>
      <c r="C19" s="230"/>
      <c r="D19" s="234"/>
      <c r="E19" s="259">
        <v>36</v>
      </c>
      <c r="F19" s="50">
        <v>6.8</v>
      </c>
      <c r="G19" s="94"/>
      <c r="H19" s="102">
        <v>0</v>
      </c>
      <c r="I19" s="73">
        <f t="shared" ref="I19:I21" si="1">F19*(1-G19)*H19</f>
        <v>0</v>
      </c>
    </row>
    <row r="20" spans="1:9" s="66" customFormat="1" ht="12">
      <c r="A20" s="54" t="s">
        <v>1017</v>
      </c>
      <c r="B20" s="231" t="s">
        <v>1018</v>
      </c>
      <c r="C20" s="226"/>
      <c r="D20" s="227"/>
      <c r="E20" s="260">
        <v>36</v>
      </c>
      <c r="F20" s="51">
        <v>6.8</v>
      </c>
      <c r="G20" s="95"/>
      <c r="H20" s="103">
        <v>0</v>
      </c>
      <c r="I20" s="75">
        <f t="shared" si="1"/>
        <v>0</v>
      </c>
    </row>
    <row r="21" spans="1:9" s="66" customFormat="1" ht="12">
      <c r="A21" s="55" t="s">
        <v>1020</v>
      </c>
      <c r="B21" s="232" t="s">
        <v>1021</v>
      </c>
      <c r="C21" s="233"/>
      <c r="D21" s="235"/>
      <c r="E21" s="261">
        <v>36</v>
      </c>
      <c r="F21" s="52">
        <v>6.8</v>
      </c>
      <c r="G21" s="96"/>
      <c r="H21" s="104">
        <v>0</v>
      </c>
      <c r="I21" s="83">
        <f t="shared" si="1"/>
        <v>0</v>
      </c>
    </row>
    <row r="22" spans="1:9" s="27" customFormat="1" ht="12">
      <c r="A22" s="21" t="s">
        <v>96</v>
      </c>
      <c r="B22" s="140"/>
      <c r="C22" s="140"/>
      <c r="D22" s="140"/>
      <c r="E22" s="110"/>
      <c r="F22" s="110"/>
      <c r="G22" s="37"/>
      <c r="H22" s="37"/>
      <c r="I22" s="37"/>
    </row>
    <row r="23" spans="1:9" s="28" customFormat="1" ht="12">
      <c r="A23" s="194" t="s">
        <v>98</v>
      </c>
      <c r="B23" s="229" t="s">
        <v>99</v>
      </c>
      <c r="C23" s="230"/>
      <c r="D23" s="234"/>
      <c r="E23" s="259">
        <v>20</v>
      </c>
      <c r="F23" s="50">
        <v>9.6300000000000008</v>
      </c>
      <c r="G23" s="94"/>
      <c r="H23" s="102">
        <v>0</v>
      </c>
      <c r="I23" s="73">
        <f>F23*(1-G23)*H23</f>
        <v>0</v>
      </c>
    </row>
    <row r="24" spans="1:9" s="28" customFormat="1" ht="12">
      <c r="A24" s="195" t="s">
        <v>101</v>
      </c>
      <c r="B24" s="231" t="s">
        <v>102</v>
      </c>
      <c r="C24" s="226"/>
      <c r="D24" s="227"/>
      <c r="E24" s="260">
        <v>20</v>
      </c>
      <c r="F24" s="51">
        <v>10.77</v>
      </c>
      <c r="G24" s="95"/>
      <c r="H24" s="103">
        <v>0</v>
      </c>
      <c r="I24" s="75">
        <f>F24*(1-G24)*H24</f>
        <v>0</v>
      </c>
    </row>
    <row r="25" spans="1:9" s="28" customFormat="1" ht="12">
      <c r="A25" s="195" t="s">
        <v>104</v>
      </c>
      <c r="B25" s="231" t="s">
        <v>105</v>
      </c>
      <c r="C25" s="226"/>
      <c r="D25" s="227"/>
      <c r="E25" s="260">
        <v>20</v>
      </c>
      <c r="F25" s="51">
        <v>9.6300000000000008</v>
      </c>
      <c r="G25" s="95"/>
      <c r="H25" s="103">
        <v>0</v>
      </c>
      <c r="I25" s="75">
        <f>F25*(1-G25)*H25</f>
        <v>0</v>
      </c>
    </row>
    <row r="26" spans="1:9" s="28" customFormat="1" ht="12">
      <c r="A26" s="196" t="s">
        <v>107</v>
      </c>
      <c r="B26" s="232" t="s">
        <v>108</v>
      </c>
      <c r="C26" s="233"/>
      <c r="D26" s="235"/>
      <c r="E26" s="261">
        <v>20</v>
      </c>
      <c r="F26" s="52">
        <v>10.77</v>
      </c>
      <c r="G26" s="96"/>
      <c r="H26" s="104">
        <v>0</v>
      </c>
      <c r="I26" s="83">
        <f>F26*(1-G26)*H26</f>
        <v>0</v>
      </c>
    </row>
    <row r="27" spans="1:9" s="27" customFormat="1" ht="12">
      <c r="A27" s="21" t="s">
        <v>109</v>
      </c>
      <c r="B27" s="143"/>
      <c r="C27" s="143"/>
      <c r="D27" s="143"/>
      <c r="E27" s="136"/>
      <c r="F27" s="138"/>
    </row>
    <row r="28" spans="1:9" s="28" customFormat="1" ht="12">
      <c r="A28" s="194" t="s">
        <v>111</v>
      </c>
      <c r="B28" s="229" t="s">
        <v>112</v>
      </c>
      <c r="C28" s="230"/>
      <c r="D28" s="234"/>
      <c r="E28" s="259">
        <v>20</v>
      </c>
      <c r="F28" s="50">
        <v>8.49</v>
      </c>
      <c r="G28" s="94"/>
      <c r="H28" s="102">
        <v>0</v>
      </c>
      <c r="I28" s="73">
        <f>F28*(1-G28)*H28</f>
        <v>0</v>
      </c>
    </row>
    <row r="29" spans="1:9" s="28" customFormat="1" ht="12">
      <c r="A29" s="195" t="s">
        <v>114</v>
      </c>
      <c r="B29" s="231" t="s">
        <v>115</v>
      </c>
      <c r="C29" s="226"/>
      <c r="D29" s="227"/>
      <c r="E29" s="260">
        <v>20</v>
      </c>
      <c r="F29" s="51">
        <v>8.49</v>
      </c>
      <c r="G29" s="95"/>
      <c r="H29" s="103">
        <v>0</v>
      </c>
      <c r="I29" s="75">
        <f>F29*(1-G29)*H29</f>
        <v>0</v>
      </c>
    </row>
    <row r="30" spans="1:9" s="28" customFormat="1" ht="12">
      <c r="A30" s="195" t="s">
        <v>117</v>
      </c>
      <c r="B30" s="231" t="s">
        <v>118</v>
      </c>
      <c r="C30" s="226"/>
      <c r="D30" s="227"/>
      <c r="E30" s="260">
        <v>20</v>
      </c>
      <c r="F30" s="51">
        <v>8.49</v>
      </c>
      <c r="G30" s="95"/>
      <c r="H30" s="103">
        <v>0</v>
      </c>
      <c r="I30" s="75">
        <f>F30*(1-G30)*H30</f>
        <v>0</v>
      </c>
    </row>
    <row r="31" spans="1:9" s="28" customFormat="1" ht="12">
      <c r="A31" s="195" t="s">
        <v>120</v>
      </c>
      <c r="B31" s="231" t="s">
        <v>121</v>
      </c>
      <c r="C31" s="226"/>
      <c r="D31" s="227"/>
      <c r="E31" s="260">
        <v>20</v>
      </c>
      <c r="F31" s="51">
        <v>8.49</v>
      </c>
      <c r="G31" s="95"/>
      <c r="H31" s="103">
        <v>0</v>
      </c>
      <c r="I31" s="75">
        <f>F31*(1-G31)*H31</f>
        <v>0</v>
      </c>
    </row>
    <row r="32" spans="1:9" s="28" customFormat="1" ht="12">
      <c r="A32" s="196" t="s">
        <v>123</v>
      </c>
      <c r="B32" s="232" t="s">
        <v>124</v>
      </c>
      <c r="C32" s="233"/>
      <c r="D32" s="235"/>
      <c r="E32" s="261">
        <v>20</v>
      </c>
      <c r="F32" s="52">
        <v>9.6300000000000008</v>
      </c>
      <c r="G32" s="96"/>
      <c r="H32" s="104">
        <v>0</v>
      </c>
      <c r="I32" s="83">
        <f>F32*(1-G32)*H32</f>
        <v>0</v>
      </c>
    </row>
    <row r="33" spans="1:9" s="27" customFormat="1" ht="12">
      <c r="A33" s="21" t="s">
        <v>125</v>
      </c>
      <c r="B33" s="143"/>
      <c r="C33" s="143"/>
      <c r="D33" s="143"/>
      <c r="E33" s="136"/>
      <c r="F33" s="138"/>
      <c r="G33" s="97"/>
      <c r="H33" s="29"/>
      <c r="I33" s="29"/>
    </row>
    <row r="34" spans="1:9" s="28" customFormat="1" ht="12">
      <c r="A34" s="194" t="s">
        <v>127</v>
      </c>
      <c r="B34" s="229" t="s">
        <v>128</v>
      </c>
      <c r="C34" s="230"/>
      <c r="D34" s="234"/>
      <c r="E34" s="259">
        <v>14</v>
      </c>
      <c r="F34" s="50">
        <v>9.6300000000000008</v>
      </c>
      <c r="G34" s="94"/>
      <c r="H34" s="102">
        <v>0</v>
      </c>
      <c r="I34" s="73">
        <f t="shared" ref="I34:I45" si="2">F34*(1-G34)*H34</f>
        <v>0</v>
      </c>
    </row>
    <row r="35" spans="1:9" s="28" customFormat="1" ht="12">
      <c r="A35" s="195" t="s">
        <v>130</v>
      </c>
      <c r="B35" s="231" t="s">
        <v>131</v>
      </c>
      <c r="C35" s="226"/>
      <c r="D35" s="227"/>
      <c r="E35" s="260">
        <v>14</v>
      </c>
      <c r="F35" s="51">
        <v>10.199999999999999</v>
      </c>
      <c r="G35" s="95"/>
      <c r="H35" s="103">
        <v>0</v>
      </c>
      <c r="I35" s="75">
        <f t="shared" si="2"/>
        <v>0</v>
      </c>
    </row>
    <row r="36" spans="1:9" s="28" customFormat="1" ht="12">
      <c r="A36" s="195" t="s">
        <v>133</v>
      </c>
      <c r="B36" s="231" t="s">
        <v>134</v>
      </c>
      <c r="C36" s="226"/>
      <c r="D36" s="227"/>
      <c r="E36" s="260">
        <v>14</v>
      </c>
      <c r="F36" s="51">
        <v>9.6300000000000008</v>
      </c>
      <c r="G36" s="95"/>
      <c r="H36" s="103">
        <v>0</v>
      </c>
      <c r="I36" s="75">
        <f t="shared" si="2"/>
        <v>0</v>
      </c>
    </row>
    <row r="37" spans="1:9" s="28" customFormat="1" ht="12">
      <c r="A37" s="195" t="s">
        <v>136</v>
      </c>
      <c r="B37" s="231" t="s">
        <v>137</v>
      </c>
      <c r="C37" s="226"/>
      <c r="D37" s="227"/>
      <c r="E37" s="260">
        <v>14</v>
      </c>
      <c r="F37" s="51">
        <v>11.34</v>
      </c>
      <c r="G37" s="95"/>
      <c r="H37" s="103">
        <v>0</v>
      </c>
      <c r="I37" s="75">
        <f t="shared" si="2"/>
        <v>0</v>
      </c>
    </row>
    <row r="38" spans="1:9" s="28" customFormat="1" ht="12">
      <c r="A38" s="195" t="s">
        <v>139</v>
      </c>
      <c r="B38" s="231" t="s">
        <v>140</v>
      </c>
      <c r="C38" s="226"/>
      <c r="D38" s="227"/>
      <c r="E38" s="260">
        <v>14</v>
      </c>
      <c r="F38" s="51">
        <v>9.6300000000000008</v>
      </c>
      <c r="G38" s="95"/>
      <c r="H38" s="103">
        <v>0</v>
      </c>
      <c r="I38" s="75">
        <f t="shared" si="2"/>
        <v>0</v>
      </c>
    </row>
    <row r="39" spans="1:9" s="28" customFormat="1" ht="12">
      <c r="A39" s="195" t="s">
        <v>142</v>
      </c>
      <c r="B39" s="231" t="s">
        <v>143</v>
      </c>
      <c r="C39" s="226"/>
      <c r="D39" s="227"/>
      <c r="E39" s="260">
        <v>14</v>
      </c>
      <c r="F39" s="51">
        <v>10.199999999999999</v>
      </c>
      <c r="G39" s="95"/>
      <c r="H39" s="103">
        <v>0</v>
      </c>
      <c r="I39" s="75">
        <f t="shared" si="2"/>
        <v>0</v>
      </c>
    </row>
    <row r="40" spans="1:9" s="28" customFormat="1" ht="12">
      <c r="A40" s="195" t="s">
        <v>145</v>
      </c>
      <c r="B40" s="231" t="s">
        <v>146</v>
      </c>
      <c r="C40" s="226"/>
      <c r="D40" s="227"/>
      <c r="E40" s="260">
        <v>14</v>
      </c>
      <c r="F40" s="51">
        <v>9.6300000000000008</v>
      </c>
      <c r="G40" s="95"/>
      <c r="H40" s="103">
        <v>0</v>
      </c>
      <c r="I40" s="75">
        <f t="shared" si="2"/>
        <v>0</v>
      </c>
    </row>
    <row r="41" spans="1:9" s="28" customFormat="1" ht="12">
      <c r="A41" s="195" t="s">
        <v>148</v>
      </c>
      <c r="B41" s="231" t="s">
        <v>149</v>
      </c>
      <c r="C41" s="226"/>
      <c r="D41" s="227"/>
      <c r="E41" s="260">
        <v>14</v>
      </c>
      <c r="F41" s="51">
        <v>11.34</v>
      </c>
      <c r="G41" s="95"/>
      <c r="H41" s="103">
        <v>0</v>
      </c>
      <c r="I41" s="75">
        <f t="shared" si="2"/>
        <v>0</v>
      </c>
    </row>
    <row r="42" spans="1:9" s="28" customFormat="1" ht="12">
      <c r="A42" s="195" t="s">
        <v>151</v>
      </c>
      <c r="B42" s="231" t="s">
        <v>152</v>
      </c>
      <c r="C42" s="226"/>
      <c r="D42" s="227"/>
      <c r="E42" s="260">
        <v>14</v>
      </c>
      <c r="F42" s="51">
        <v>9.6300000000000008</v>
      </c>
      <c r="G42" s="95"/>
      <c r="H42" s="103">
        <v>0</v>
      </c>
      <c r="I42" s="75">
        <f t="shared" si="2"/>
        <v>0</v>
      </c>
    </row>
    <row r="43" spans="1:9" s="28" customFormat="1" ht="12">
      <c r="A43" s="195" t="s">
        <v>154</v>
      </c>
      <c r="B43" s="231" t="s">
        <v>155</v>
      </c>
      <c r="C43" s="226"/>
      <c r="D43" s="227"/>
      <c r="E43" s="260">
        <v>14</v>
      </c>
      <c r="F43" s="51">
        <v>10.199999999999999</v>
      </c>
      <c r="G43" s="95"/>
      <c r="H43" s="103">
        <v>0</v>
      </c>
      <c r="I43" s="75">
        <f t="shared" si="2"/>
        <v>0</v>
      </c>
    </row>
    <row r="44" spans="1:9" s="28" customFormat="1" ht="12">
      <c r="A44" s="195" t="s">
        <v>157</v>
      </c>
      <c r="B44" s="231" t="s">
        <v>158</v>
      </c>
      <c r="C44" s="226"/>
      <c r="D44" s="227"/>
      <c r="E44" s="260">
        <v>14</v>
      </c>
      <c r="F44" s="51">
        <v>9.6300000000000008</v>
      </c>
      <c r="G44" s="95"/>
      <c r="H44" s="103">
        <v>0</v>
      </c>
      <c r="I44" s="75">
        <f t="shared" si="2"/>
        <v>0</v>
      </c>
    </row>
    <row r="45" spans="1:9" s="28" customFormat="1" ht="12">
      <c r="A45" s="196" t="s">
        <v>160</v>
      </c>
      <c r="B45" s="232" t="s">
        <v>161</v>
      </c>
      <c r="C45" s="233"/>
      <c r="D45" s="235"/>
      <c r="E45" s="261">
        <v>14</v>
      </c>
      <c r="F45" s="52">
        <v>10.199999999999999</v>
      </c>
      <c r="G45" s="96"/>
      <c r="H45" s="104">
        <v>0</v>
      </c>
      <c r="I45" s="83">
        <f t="shared" si="2"/>
        <v>0</v>
      </c>
    </row>
    <row r="46" spans="1:9" s="27" customFormat="1" ht="12">
      <c r="A46" s="129" t="s">
        <v>162</v>
      </c>
      <c r="B46" s="197"/>
      <c r="C46" s="197"/>
      <c r="D46" s="197"/>
      <c r="E46" s="192"/>
      <c r="F46" s="198"/>
      <c r="G46" s="199"/>
      <c r="H46" s="200"/>
      <c r="I46" s="280"/>
    </row>
    <row r="47" spans="1:9" s="28" customFormat="1" ht="12">
      <c r="A47" s="194" t="s">
        <v>87</v>
      </c>
      <c r="B47" s="229" t="s">
        <v>164</v>
      </c>
      <c r="C47" s="230"/>
      <c r="D47" s="234"/>
      <c r="E47" s="259">
        <v>20</v>
      </c>
      <c r="F47" s="51">
        <v>11.34</v>
      </c>
      <c r="G47" s="95"/>
      <c r="H47" s="103">
        <v>0</v>
      </c>
      <c r="I47" s="82">
        <f t="shared" ref="I47:I52" si="3">F47*(1-G47)*H47</f>
        <v>0</v>
      </c>
    </row>
    <row r="48" spans="1:9" s="28" customFormat="1" ht="12">
      <c r="A48" s="195" t="s">
        <v>166</v>
      </c>
      <c r="B48" s="231" t="s">
        <v>167</v>
      </c>
      <c r="C48" s="226"/>
      <c r="D48" s="227"/>
      <c r="E48" s="260">
        <v>20</v>
      </c>
      <c r="F48" s="51">
        <v>9.6300000000000008</v>
      </c>
      <c r="G48" s="95"/>
      <c r="H48" s="103">
        <v>0</v>
      </c>
      <c r="I48" s="75">
        <f t="shared" si="3"/>
        <v>0</v>
      </c>
    </row>
    <row r="49" spans="1:9" s="28" customFormat="1" ht="12">
      <c r="A49" s="195" t="s">
        <v>168</v>
      </c>
      <c r="B49" s="231" t="s">
        <v>169</v>
      </c>
      <c r="C49" s="226"/>
      <c r="D49" s="227"/>
      <c r="E49" s="260" t="s">
        <v>170</v>
      </c>
      <c r="F49" s="51">
        <v>730.23</v>
      </c>
      <c r="G49" s="95"/>
      <c r="H49" s="103">
        <v>0</v>
      </c>
      <c r="I49" s="75">
        <f t="shared" si="3"/>
        <v>0</v>
      </c>
    </row>
    <row r="50" spans="1:9" s="28" customFormat="1" ht="12">
      <c r="A50" s="195" t="s">
        <v>171</v>
      </c>
      <c r="B50" s="231" t="s">
        <v>172</v>
      </c>
      <c r="C50" s="226"/>
      <c r="D50" s="227"/>
      <c r="E50" s="260" t="s">
        <v>173</v>
      </c>
      <c r="F50" s="51">
        <v>118.98</v>
      </c>
      <c r="G50" s="95"/>
      <c r="H50" s="103">
        <v>0</v>
      </c>
      <c r="I50" s="75">
        <f t="shared" si="3"/>
        <v>0</v>
      </c>
    </row>
    <row r="51" spans="1:9" s="28" customFormat="1" ht="12">
      <c r="A51" s="195" t="s">
        <v>174</v>
      </c>
      <c r="B51" s="232" t="s">
        <v>175</v>
      </c>
      <c r="C51" s="233"/>
      <c r="D51" s="235"/>
      <c r="E51" s="261" t="s">
        <v>176</v>
      </c>
      <c r="F51" s="51">
        <v>204</v>
      </c>
      <c r="G51" s="95"/>
      <c r="H51" s="103">
        <v>0</v>
      </c>
      <c r="I51" s="75">
        <f t="shared" si="3"/>
        <v>0</v>
      </c>
    </row>
    <row r="52" spans="1:9" s="28" customFormat="1" ht="12">
      <c r="A52" s="196" t="s">
        <v>177</v>
      </c>
      <c r="B52" s="236" t="s">
        <v>178</v>
      </c>
      <c r="C52" s="237"/>
      <c r="D52" s="238"/>
      <c r="E52" s="262" t="s">
        <v>176</v>
      </c>
      <c r="F52" s="52">
        <v>174.36</v>
      </c>
      <c r="G52" s="96"/>
      <c r="H52" s="104">
        <v>0</v>
      </c>
      <c r="I52" s="83">
        <f t="shared" si="3"/>
        <v>0</v>
      </c>
    </row>
    <row r="53" spans="1:9" s="27" customFormat="1" ht="12">
      <c r="A53" s="21" t="s">
        <v>179</v>
      </c>
      <c r="B53" s="57"/>
      <c r="C53" s="57"/>
      <c r="D53" s="57"/>
      <c r="E53" s="136"/>
      <c r="F53" s="57"/>
      <c r="G53" s="97"/>
      <c r="H53" s="106"/>
      <c r="I53" s="29"/>
    </row>
    <row r="54" spans="1:9" s="28" customFormat="1" ht="12">
      <c r="A54" s="194" t="s">
        <v>180</v>
      </c>
      <c r="B54" s="229" t="s">
        <v>181</v>
      </c>
      <c r="C54" s="230"/>
      <c r="D54" s="234"/>
      <c r="E54" s="259">
        <v>1</v>
      </c>
      <c r="F54" s="50">
        <v>60</v>
      </c>
      <c r="G54" s="94"/>
      <c r="H54" s="102">
        <v>0</v>
      </c>
      <c r="I54" s="73">
        <f>F54*(1-G54)*H54</f>
        <v>0</v>
      </c>
    </row>
    <row r="55" spans="1:9" s="28" customFormat="1" ht="12">
      <c r="A55" s="195" t="s">
        <v>183</v>
      </c>
      <c r="B55" s="231" t="s">
        <v>184</v>
      </c>
      <c r="C55" s="226"/>
      <c r="D55" s="227"/>
      <c r="E55" s="260">
        <v>1</v>
      </c>
      <c r="F55" s="51">
        <v>20</v>
      </c>
      <c r="G55" s="95"/>
      <c r="H55" s="103">
        <v>0</v>
      </c>
      <c r="I55" s="75">
        <f>F55*(1-G55)*H55</f>
        <v>0</v>
      </c>
    </row>
    <row r="56" spans="1:9" s="28" customFormat="1" ht="12">
      <c r="A56" s="195" t="s">
        <v>186</v>
      </c>
      <c r="B56" s="231" t="s">
        <v>187</v>
      </c>
      <c r="C56" s="226"/>
      <c r="D56" s="227"/>
      <c r="E56" s="260">
        <v>1</v>
      </c>
      <c r="F56" s="51">
        <v>1</v>
      </c>
      <c r="G56" s="95"/>
      <c r="H56" s="103">
        <v>0</v>
      </c>
      <c r="I56" s="75">
        <f>F56*(1-G56)*H56</f>
        <v>0</v>
      </c>
    </row>
    <row r="57" spans="1:9" s="28" customFormat="1" ht="12">
      <c r="A57" s="195" t="s">
        <v>189</v>
      </c>
      <c r="B57" s="231" t="s">
        <v>190</v>
      </c>
      <c r="C57" s="226"/>
      <c r="D57" s="227"/>
      <c r="E57" s="260">
        <v>1</v>
      </c>
      <c r="F57" s="51">
        <v>0.1</v>
      </c>
      <c r="G57" s="95"/>
      <c r="H57" s="103">
        <v>0</v>
      </c>
      <c r="I57" s="75">
        <f>F57*(1-G57)*H57</f>
        <v>0</v>
      </c>
    </row>
    <row r="58" spans="1:9" s="28" customFormat="1" ht="12">
      <c r="A58" s="196" t="s">
        <v>192</v>
      </c>
      <c r="B58" s="232" t="s">
        <v>193</v>
      </c>
      <c r="C58" s="233"/>
      <c r="D58" s="235"/>
      <c r="E58" s="261">
        <v>1</v>
      </c>
      <c r="F58" s="52">
        <v>0.1</v>
      </c>
      <c r="G58" s="96"/>
      <c r="H58" s="104">
        <v>0</v>
      </c>
      <c r="I58" s="83">
        <f>F58*(1-G58)*H58</f>
        <v>0</v>
      </c>
    </row>
    <row r="59" spans="1:9" s="27" customFormat="1" ht="12">
      <c r="A59" s="21" t="s">
        <v>195</v>
      </c>
      <c r="B59" s="57"/>
      <c r="C59" s="57"/>
      <c r="D59" s="57"/>
      <c r="E59" s="136"/>
      <c r="F59" s="57"/>
      <c r="G59" s="97"/>
      <c r="H59" s="29"/>
      <c r="I59" s="29"/>
    </row>
    <row r="60" spans="1:9" s="28" customFormat="1" ht="12">
      <c r="A60" s="194" t="s">
        <v>197</v>
      </c>
      <c r="B60" s="229" t="s">
        <v>198</v>
      </c>
      <c r="C60" s="230"/>
      <c r="D60" s="234"/>
      <c r="E60" s="259">
        <v>168</v>
      </c>
      <c r="F60" s="50">
        <v>2</v>
      </c>
      <c r="G60" s="94"/>
      <c r="H60" s="102">
        <v>0</v>
      </c>
      <c r="I60" s="73">
        <f t="shared" ref="I60:I70" si="4">F60*(1-G60)*H60</f>
        <v>0</v>
      </c>
    </row>
    <row r="61" spans="1:9" s="28" customFormat="1" ht="12">
      <c r="A61" s="195" t="s">
        <v>200</v>
      </c>
      <c r="B61" s="231" t="s">
        <v>201</v>
      </c>
      <c r="C61" s="226"/>
      <c r="D61" s="227"/>
      <c r="E61" s="260">
        <v>168</v>
      </c>
      <c r="F61" s="51">
        <v>2</v>
      </c>
      <c r="G61" s="95"/>
      <c r="H61" s="103">
        <v>0</v>
      </c>
      <c r="I61" s="75">
        <f t="shared" si="4"/>
        <v>0</v>
      </c>
    </row>
    <row r="62" spans="1:9" s="28" customFormat="1" ht="12">
      <c r="A62" s="195" t="s">
        <v>203</v>
      </c>
      <c r="B62" s="231" t="s">
        <v>204</v>
      </c>
      <c r="C62" s="226"/>
      <c r="D62" s="227"/>
      <c r="E62" s="260">
        <v>168</v>
      </c>
      <c r="F62" s="51">
        <v>2</v>
      </c>
      <c r="G62" s="95"/>
      <c r="H62" s="103">
        <v>0</v>
      </c>
      <c r="I62" s="75">
        <f t="shared" si="4"/>
        <v>0</v>
      </c>
    </row>
    <row r="63" spans="1:9" s="28" customFormat="1" ht="12">
      <c r="A63" s="195" t="s">
        <v>206</v>
      </c>
      <c r="B63" s="231" t="s">
        <v>207</v>
      </c>
      <c r="C63" s="226"/>
      <c r="D63" s="227"/>
      <c r="E63" s="260">
        <v>168</v>
      </c>
      <c r="F63" s="51">
        <v>2</v>
      </c>
      <c r="G63" s="95"/>
      <c r="H63" s="103">
        <v>0</v>
      </c>
      <c r="I63" s="75">
        <f t="shared" si="4"/>
        <v>0</v>
      </c>
    </row>
    <row r="64" spans="1:9" s="28" customFormat="1" ht="12">
      <c r="A64" s="195" t="s">
        <v>209</v>
      </c>
      <c r="B64" s="231" t="s">
        <v>210</v>
      </c>
      <c r="C64" s="226"/>
      <c r="D64" s="227"/>
      <c r="E64" s="260">
        <v>168</v>
      </c>
      <c r="F64" s="51">
        <v>2</v>
      </c>
      <c r="G64" s="95"/>
      <c r="H64" s="103">
        <v>0</v>
      </c>
      <c r="I64" s="75">
        <f t="shared" si="4"/>
        <v>0</v>
      </c>
    </row>
    <row r="65" spans="1:9" s="28" customFormat="1" ht="12">
      <c r="A65" s="195" t="s">
        <v>212</v>
      </c>
      <c r="B65" s="231" t="s">
        <v>213</v>
      </c>
      <c r="C65" s="226"/>
      <c r="D65" s="227"/>
      <c r="E65" s="260">
        <v>168</v>
      </c>
      <c r="F65" s="51">
        <v>2</v>
      </c>
      <c r="G65" s="95"/>
      <c r="H65" s="103">
        <v>0</v>
      </c>
      <c r="I65" s="75">
        <f t="shared" si="4"/>
        <v>0</v>
      </c>
    </row>
    <row r="66" spans="1:9" s="28" customFormat="1" ht="12">
      <c r="A66" s="195" t="s">
        <v>215</v>
      </c>
      <c r="B66" s="231" t="s">
        <v>216</v>
      </c>
      <c r="C66" s="226"/>
      <c r="D66" s="227"/>
      <c r="E66" s="260">
        <v>168</v>
      </c>
      <c r="F66" s="51">
        <v>2</v>
      </c>
      <c r="G66" s="95"/>
      <c r="H66" s="103">
        <v>0</v>
      </c>
      <c r="I66" s="75">
        <f t="shared" si="4"/>
        <v>0</v>
      </c>
    </row>
    <row r="67" spans="1:9" s="28" customFormat="1" ht="12">
      <c r="A67" s="195" t="s">
        <v>218</v>
      </c>
      <c r="B67" s="231" t="s">
        <v>219</v>
      </c>
      <c r="C67" s="226"/>
      <c r="D67" s="227"/>
      <c r="E67" s="260">
        <v>168</v>
      </c>
      <c r="F67" s="51">
        <v>2</v>
      </c>
      <c r="G67" s="95"/>
      <c r="H67" s="103">
        <v>0</v>
      </c>
      <c r="I67" s="75">
        <f t="shared" si="4"/>
        <v>0</v>
      </c>
    </row>
    <row r="68" spans="1:9" s="28" customFormat="1" ht="12">
      <c r="A68" s="195" t="s">
        <v>221</v>
      </c>
      <c r="B68" s="231" t="s">
        <v>222</v>
      </c>
      <c r="C68" s="226"/>
      <c r="D68" s="227"/>
      <c r="E68" s="260">
        <v>168</v>
      </c>
      <c r="F68" s="51">
        <v>2</v>
      </c>
      <c r="G68" s="95"/>
      <c r="H68" s="103">
        <v>0</v>
      </c>
      <c r="I68" s="75">
        <f t="shared" si="4"/>
        <v>0</v>
      </c>
    </row>
    <row r="69" spans="1:9" s="28" customFormat="1" ht="12">
      <c r="A69" s="195" t="s">
        <v>224</v>
      </c>
      <c r="B69" s="231" t="s">
        <v>225</v>
      </c>
      <c r="C69" s="226"/>
      <c r="D69" s="227"/>
      <c r="E69" s="260">
        <v>168</v>
      </c>
      <c r="F69" s="51">
        <v>2</v>
      </c>
      <c r="G69" s="95"/>
      <c r="H69" s="103">
        <v>0</v>
      </c>
      <c r="I69" s="75">
        <f t="shared" si="4"/>
        <v>0</v>
      </c>
    </row>
    <row r="70" spans="1:9" s="28" customFormat="1" ht="12">
      <c r="A70" s="196" t="s">
        <v>227</v>
      </c>
      <c r="B70" s="232" t="s">
        <v>91</v>
      </c>
      <c r="C70" s="233"/>
      <c r="D70" s="235"/>
      <c r="E70" s="261">
        <v>168</v>
      </c>
      <c r="F70" s="52">
        <v>2</v>
      </c>
      <c r="G70" s="96"/>
      <c r="H70" s="104">
        <v>0</v>
      </c>
      <c r="I70" s="83">
        <f t="shared" si="4"/>
        <v>0</v>
      </c>
    </row>
    <row r="71" spans="1:9" s="30" customFormat="1" ht="12">
      <c r="A71" s="21" t="s">
        <v>228</v>
      </c>
      <c r="B71" s="193"/>
      <c r="C71" s="193"/>
      <c r="D71" s="193"/>
      <c r="E71" s="136"/>
      <c r="F71" s="57"/>
      <c r="G71" s="97"/>
    </row>
    <row r="72" spans="1:9" s="28" customFormat="1" ht="12">
      <c r="A72" s="194" t="s">
        <v>230</v>
      </c>
      <c r="B72" s="229" t="s">
        <v>231</v>
      </c>
      <c r="C72" s="230"/>
      <c r="D72" s="234"/>
      <c r="E72" s="259">
        <v>24</v>
      </c>
      <c r="F72" s="50">
        <v>25.57</v>
      </c>
      <c r="G72" s="94"/>
      <c r="H72" s="102">
        <v>0</v>
      </c>
      <c r="I72" s="73">
        <f t="shared" ref="I72:I90" si="5">F72*(1-G72)*H72</f>
        <v>0</v>
      </c>
    </row>
    <row r="73" spans="1:9" s="28" customFormat="1" ht="12">
      <c r="A73" s="195" t="s">
        <v>233</v>
      </c>
      <c r="B73" s="231" t="s">
        <v>234</v>
      </c>
      <c r="C73" s="226"/>
      <c r="D73" s="227"/>
      <c r="E73" s="260">
        <v>24</v>
      </c>
      <c r="F73" s="51">
        <v>25.57</v>
      </c>
      <c r="G73" s="95"/>
      <c r="H73" s="103">
        <v>0</v>
      </c>
      <c r="I73" s="75">
        <f t="shared" si="5"/>
        <v>0</v>
      </c>
    </row>
    <row r="74" spans="1:9" s="28" customFormat="1" ht="12">
      <c r="A74" s="195" t="s">
        <v>235</v>
      </c>
      <c r="B74" s="231" t="s">
        <v>236</v>
      </c>
      <c r="C74" s="226"/>
      <c r="D74" s="227"/>
      <c r="E74" s="260">
        <v>35</v>
      </c>
      <c r="F74" s="51">
        <v>28.41</v>
      </c>
      <c r="G74" s="95"/>
      <c r="H74" s="103">
        <v>0</v>
      </c>
      <c r="I74" s="75">
        <f t="shared" si="5"/>
        <v>0</v>
      </c>
    </row>
    <row r="75" spans="1:9" s="28" customFormat="1" ht="12">
      <c r="A75" s="195" t="s">
        <v>237</v>
      </c>
      <c r="B75" s="231" t="s">
        <v>238</v>
      </c>
      <c r="C75" s="226"/>
      <c r="D75" s="227"/>
      <c r="E75" s="260">
        <v>24</v>
      </c>
      <c r="F75" s="51">
        <v>31.25</v>
      </c>
      <c r="G75" s="95"/>
      <c r="H75" s="103">
        <v>0</v>
      </c>
      <c r="I75" s="75">
        <f t="shared" si="5"/>
        <v>0</v>
      </c>
    </row>
    <row r="76" spans="1:9" s="28" customFormat="1" ht="12">
      <c r="A76" s="195" t="s">
        <v>240</v>
      </c>
      <c r="B76" s="231" t="s">
        <v>241</v>
      </c>
      <c r="C76" s="226"/>
      <c r="D76" s="227"/>
      <c r="E76" s="260">
        <v>56</v>
      </c>
      <c r="F76" s="51">
        <v>38.64</v>
      </c>
      <c r="G76" s="95"/>
      <c r="H76" s="103">
        <v>0</v>
      </c>
      <c r="I76" s="75">
        <f t="shared" si="5"/>
        <v>0</v>
      </c>
    </row>
    <row r="77" spans="1:9" s="28" customFormat="1" ht="12">
      <c r="A77" s="195" t="s">
        <v>243</v>
      </c>
      <c r="B77" s="231" t="s">
        <v>244</v>
      </c>
      <c r="C77" s="226"/>
      <c r="D77" s="227"/>
      <c r="E77" s="260">
        <v>35</v>
      </c>
      <c r="F77" s="51">
        <v>96.59</v>
      </c>
      <c r="G77" s="95"/>
      <c r="H77" s="103">
        <v>0</v>
      </c>
      <c r="I77" s="75">
        <f t="shared" si="5"/>
        <v>0</v>
      </c>
    </row>
    <row r="78" spans="1:9" s="28" customFormat="1" ht="12">
      <c r="A78" s="195" t="s">
        <v>246</v>
      </c>
      <c r="B78" s="231" t="s">
        <v>247</v>
      </c>
      <c r="C78" s="226"/>
      <c r="D78" s="227"/>
      <c r="E78" s="260">
        <v>35</v>
      </c>
      <c r="F78" s="51">
        <v>38.64</v>
      </c>
      <c r="G78" s="95"/>
      <c r="H78" s="103">
        <v>0</v>
      </c>
      <c r="I78" s="75">
        <f t="shared" si="5"/>
        <v>0</v>
      </c>
    </row>
    <row r="79" spans="1:9" s="28" customFormat="1" ht="12">
      <c r="A79" s="195" t="s">
        <v>249</v>
      </c>
      <c r="B79" s="231" t="s">
        <v>250</v>
      </c>
      <c r="C79" s="226"/>
      <c r="D79" s="227"/>
      <c r="E79" s="260">
        <v>45</v>
      </c>
      <c r="F79" s="51">
        <v>38.64</v>
      </c>
      <c r="G79" s="95"/>
      <c r="H79" s="103">
        <v>0</v>
      </c>
      <c r="I79" s="75">
        <f t="shared" si="5"/>
        <v>0</v>
      </c>
    </row>
    <row r="80" spans="1:9" s="28" customFormat="1" ht="12">
      <c r="A80" s="195" t="s">
        <v>252</v>
      </c>
      <c r="B80" s="231" t="s">
        <v>253</v>
      </c>
      <c r="C80" s="226"/>
      <c r="D80" s="227"/>
      <c r="E80" s="260">
        <v>56</v>
      </c>
      <c r="F80" s="51">
        <v>18.75</v>
      </c>
      <c r="G80" s="95"/>
      <c r="H80" s="103">
        <v>0</v>
      </c>
      <c r="I80" s="75">
        <f t="shared" si="5"/>
        <v>0</v>
      </c>
    </row>
    <row r="81" spans="1:9" s="28" customFormat="1" ht="12">
      <c r="A81" s="195" t="s">
        <v>255</v>
      </c>
      <c r="B81" s="231" t="s">
        <v>256</v>
      </c>
      <c r="C81" s="226"/>
      <c r="D81" s="227"/>
      <c r="E81" s="260">
        <v>56</v>
      </c>
      <c r="F81" s="51">
        <v>38.64</v>
      </c>
      <c r="G81" s="95"/>
      <c r="H81" s="103">
        <v>0</v>
      </c>
      <c r="I81" s="75">
        <f t="shared" si="5"/>
        <v>0</v>
      </c>
    </row>
    <row r="82" spans="1:9" s="28" customFormat="1" ht="12">
      <c r="A82" s="195" t="s">
        <v>258</v>
      </c>
      <c r="B82" s="231" t="s">
        <v>259</v>
      </c>
      <c r="C82" s="226"/>
      <c r="D82" s="227"/>
      <c r="E82" s="260">
        <v>72</v>
      </c>
      <c r="F82" s="51">
        <v>38.64</v>
      </c>
      <c r="G82" s="95"/>
      <c r="H82" s="103">
        <v>0</v>
      </c>
      <c r="I82" s="75">
        <f t="shared" si="5"/>
        <v>0</v>
      </c>
    </row>
    <row r="83" spans="1:9" s="28" customFormat="1" ht="12">
      <c r="A83" s="195" t="s">
        <v>261</v>
      </c>
      <c r="B83" s="231" t="s">
        <v>262</v>
      </c>
      <c r="C83" s="226"/>
      <c r="D83" s="227"/>
      <c r="E83" s="260">
        <v>72</v>
      </c>
      <c r="F83" s="51">
        <v>24.43</v>
      </c>
      <c r="G83" s="95"/>
      <c r="H83" s="103">
        <v>0</v>
      </c>
      <c r="I83" s="75">
        <f t="shared" si="5"/>
        <v>0</v>
      </c>
    </row>
    <row r="84" spans="1:9" s="28" customFormat="1" ht="12">
      <c r="A84" s="195" t="s">
        <v>264</v>
      </c>
      <c r="B84" s="231" t="s">
        <v>265</v>
      </c>
      <c r="C84" s="226"/>
      <c r="D84" s="227"/>
      <c r="E84" s="260">
        <v>30</v>
      </c>
      <c r="F84" s="51">
        <v>34.090000000000003</v>
      </c>
      <c r="G84" s="95"/>
      <c r="H84" s="103">
        <v>0</v>
      </c>
      <c r="I84" s="75">
        <f t="shared" si="5"/>
        <v>0</v>
      </c>
    </row>
    <row r="85" spans="1:9" s="28" customFormat="1" ht="12">
      <c r="A85" s="195" t="s">
        <v>267</v>
      </c>
      <c r="B85" s="231" t="s">
        <v>268</v>
      </c>
      <c r="C85" s="226"/>
      <c r="D85" s="227"/>
      <c r="E85" s="260">
        <v>56</v>
      </c>
      <c r="F85" s="51">
        <v>21.59</v>
      </c>
      <c r="G85" s="95"/>
      <c r="H85" s="103">
        <v>0</v>
      </c>
      <c r="I85" s="75">
        <f t="shared" si="5"/>
        <v>0</v>
      </c>
    </row>
    <row r="86" spans="1:9" s="28" customFormat="1" ht="12">
      <c r="A86" s="195" t="s">
        <v>270</v>
      </c>
      <c r="B86" s="231" t="s">
        <v>271</v>
      </c>
      <c r="C86" s="226"/>
      <c r="D86" s="227"/>
      <c r="E86" s="260">
        <v>500</v>
      </c>
      <c r="F86" s="51">
        <v>1.1000000000000001</v>
      </c>
      <c r="G86" s="95"/>
      <c r="H86" s="103">
        <v>0</v>
      </c>
      <c r="I86" s="75">
        <f t="shared" si="5"/>
        <v>0</v>
      </c>
    </row>
    <row r="87" spans="1:9" s="28" customFormat="1" ht="12">
      <c r="A87" s="195" t="s">
        <v>273</v>
      </c>
      <c r="B87" s="231" t="s">
        <v>274</v>
      </c>
      <c r="C87" s="226"/>
      <c r="D87" s="227"/>
      <c r="E87" s="260">
        <v>100</v>
      </c>
      <c r="F87" s="51">
        <v>6.25</v>
      </c>
      <c r="G87" s="95"/>
      <c r="H87" s="103">
        <v>0</v>
      </c>
      <c r="I87" s="75">
        <f t="shared" si="5"/>
        <v>0</v>
      </c>
    </row>
    <row r="88" spans="1:9" s="28" customFormat="1" ht="12">
      <c r="A88" s="195" t="s">
        <v>276</v>
      </c>
      <c r="B88" s="231" t="s">
        <v>277</v>
      </c>
      <c r="C88" s="226"/>
      <c r="D88" s="227"/>
      <c r="E88" s="260"/>
      <c r="F88" s="51">
        <v>2.75</v>
      </c>
      <c r="G88" s="95"/>
      <c r="H88" s="103">
        <v>0</v>
      </c>
      <c r="I88" s="75">
        <f t="shared" si="5"/>
        <v>0</v>
      </c>
    </row>
    <row r="89" spans="1:9" s="28" customFormat="1" ht="12">
      <c r="A89" s="195" t="s">
        <v>278</v>
      </c>
      <c r="B89" s="231" t="s">
        <v>279</v>
      </c>
      <c r="C89" s="226"/>
      <c r="D89" s="227"/>
      <c r="E89" s="260"/>
      <c r="F89" s="51">
        <v>2.2000000000000002</v>
      </c>
      <c r="G89" s="95"/>
      <c r="H89" s="103">
        <v>0</v>
      </c>
      <c r="I89" s="75">
        <f t="shared" si="5"/>
        <v>0</v>
      </c>
    </row>
    <row r="90" spans="1:9" s="28" customFormat="1" ht="12">
      <c r="A90" s="196" t="s">
        <v>280</v>
      </c>
      <c r="B90" s="232" t="s">
        <v>281</v>
      </c>
      <c r="C90" s="233"/>
      <c r="D90" s="235"/>
      <c r="E90" s="261"/>
      <c r="F90" s="52">
        <v>1.3</v>
      </c>
      <c r="G90" s="96"/>
      <c r="H90" s="104">
        <v>0</v>
      </c>
      <c r="I90" s="83">
        <f t="shared" si="5"/>
        <v>0</v>
      </c>
    </row>
    <row r="91" spans="1:9" s="28" customFormat="1" ht="12">
      <c r="A91" s="21" t="s">
        <v>282</v>
      </c>
    </row>
    <row r="92" spans="1:9" s="28" customFormat="1" ht="12">
      <c r="A92" s="53" t="s">
        <v>284</v>
      </c>
      <c r="B92" s="229" t="s">
        <v>285</v>
      </c>
      <c r="C92" s="230"/>
      <c r="D92" s="234"/>
      <c r="E92" s="259">
        <v>6</v>
      </c>
      <c r="F92" s="50">
        <v>146.59</v>
      </c>
      <c r="G92" s="94"/>
      <c r="H92" s="102">
        <v>0</v>
      </c>
      <c r="I92" s="73">
        <f t="shared" ref="I92:I97" si="6">F92*(1-G92)*H92</f>
        <v>0</v>
      </c>
    </row>
    <row r="93" spans="1:9" s="28" customFormat="1" ht="12">
      <c r="A93" s="53" t="s">
        <v>287</v>
      </c>
      <c r="B93" s="231" t="s">
        <v>288</v>
      </c>
      <c r="C93" s="226"/>
      <c r="D93" s="227"/>
      <c r="E93" s="260">
        <v>6</v>
      </c>
      <c r="F93" s="51">
        <v>106.82</v>
      </c>
      <c r="G93" s="95"/>
      <c r="H93" s="103">
        <v>0</v>
      </c>
      <c r="I93" s="75">
        <f t="shared" si="6"/>
        <v>0</v>
      </c>
    </row>
    <row r="94" spans="1:9" s="28" customFormat="1" ht="12">
      <c r="A94" s="53" t="s">
        <v>290</v>
      </c>
      <c r="B94" s="231" t="s">
        <v>291</v>
      </c>
      <c r="C94" s="226"/>
      <c r="D94" s="227"/>
      <c r="E94" s="260">
        <v>6</v>
      </c>
      <c r="F94" s="51">
        <v>106.82</v>
      </c>
      <c r="G94" s="95"/>
      <c r="H94" s="103">
        <v>0</v>
      </c>
      <c r="I94" s="75">
        <f t="shared" si="6"/>
        <v>0</v>
      </c>
    </row>
    <row r="95" spans="1:9" s="28" customFormat="1" ht="12">
      <c r="A95" s="53" t="s">
        <v>293</v>
      </c>
      <c r="B95" s="231" t="s">
        <v>294</v>
      </c>
      <c r="C95" s="226"/>
      <c r="D95" s="227"/>
      <c r="E95" s="260">
        <v>6</v>
      </c>
      <c r="F95" s="51">
        <v>89.77</v>
      </c>
      <c r="G95" s="95"/>
      <c r="H95" s="103">
        <v>0</v>
      </c>
      <c r="I95" s="75">
        <f t="shared" si="6"/>
        <v>0</v>
      </c>
    </row>
    <row r="96" spans="1:9" s="28" customFormat="1" ht="12">
      <c r="A96" s="53" t="s">
        <v>296</v>
      </c>
      <c r="B96" s="231" t="s">
        <v>297</v>
      </c>
      <c r="C96" s="226"/>
      <c r="D96" s="227"/>
      <c r="E96" s="260">
        <v>12</v>
      </c>
      <c r="F96" s="51">
        <v>12.5</v>
      </c>
      <c r="G96" s="95"/>
      <c r="H96" s="103">
        <v>0</v>
      </c>
      <c r="I96" s="75">
        <f t="shared" si="6"/>
        <v>0</v>
      </c>
    </row>
    <row r="97" spans="1:9" s="28" customFormat="1" ht="12">
      <c r="A97" s="69" t="s">
        <v>299</v>
      </c>
      <c r="B97" s="232" t="s">
        <v>300</v>
      </c>
      <c r="C97" s="233"/>
      <c r="D97" s="235"/>
      <c r="E97" s="261">
        <v>12</v>
      </c>
      <c r="F97" s="52">
        <v>11.36</v>
      </c>
      <c r="G97" s="96"/>
      <c r="H97" s="104">
        <v>0</v>
      </c>
      <c r="I97" s="83">
        <f t="shared" si="6"/>
        <v>0</v>
      </c>
    </row>
    <row r="98" spans="1:9" s="65" customFormat="1" ht="12">
      <c r="A98" s="4" t="s">
        <v>301</v>
      </c>
      <c r="B98" s="76"/>
      <c r="C98" s="76"/>
      <c r="D98" s="76"/>
      <c r="E98" s="205"/>
      <c r="F98" s="206"/>
      <c r="G98" s="207"/>
      <c r="H98" s="208"/>
      <c r="I98" s="208"/>
    </row>
    <row r="99" spans="1:9" s="65" customFormat="1" ht="12">
      <c r="A99" s="201" t="s">
        <v>303</v>
      </c>
      <c r="B99" s="202" t="s">
        <v>304</v>
      </c>
      <c r="C99" s="209"/>
      <c r="D99" s="203"/>
      <c r="E99" s="259">
        <v>120</v>
      </c>
      <c r="F99" s="180">
        <v>11.34</v>
      </c>
      <c r="G99" s="204"/>
      <c r="H99" s="181">
        <v>0</v>
      </c>
      <c r="I99" s="82">
        <f t="shared" ref="I99:I130" si="7">F99*(1-G99)*H99</f>
        <v>0</v>
      </c>
    </row>
    <row r="100" spans="1:9" s="65" customFormat="1" ht="12">
      <c r="A100" s="195" t="s">
        <v>306</v>
      </c>
      <c r="B100" s="202" t="s">
        <v>0</v>
      </c>
      <c r="C100" s="209"/>
      <c r="D100" s="203"/>
      <c r="E100" s="260">
        <v>105</v>
      </c>
      <c r="F100" s="51">
        <v>17.02</v>
      </c>
      <c r="G100" s="99"/>
      <c r="H100" s="103">
        <v>0</v>
      </c>
      <c r="I100" s="75">
        <f t="shared" si="7"/>
        <v>0</v>
      </c>
    </row>
    <row r="101" spans="1:9" s="65" customFormat="1" ht="12">
      <c r="A101" s="195" t="s">
        <v>308</v>
      </c>
      <c r="B101" s="202" t="s">
        <v>951</v>
      </c>
      <c r="C101" s="209"/>
      <c r="D101" s="203"/>
      <c r="E101" s="260">
        <v>45</v>
      </c>
      <c r="F101" s="51">
        <v>34.06</v>
      </c>
      <c r="G101" s="99"/>
      <c r="H101" s="103">
        <v>0</v>
      </c>
      <c r="I101" s="75">
        <f t="shared" si="7"/>
        <v>0</v>
      </c>
    </row>
    <row r="102" spans="1:9" s="65" customFormat="1" ht="12">
      <c r="A102" s="195" t="s">
        <v>310</v>
      </c>
      <c r="B102" s="225" t="s">
        <v>311</v>
      </c>
      <c r="C102" s="226"/>
      <c r="D102" s="227"/>
      <c r="E102" s="260">
        <v>120</v>
      </c>
      <c r="F102" s="51">
        <v>8.49</v>
      </c>
      <c r="G102" s="99"/>
      <c r="H102" s="103">
        <v>0</v>
      </c>
      <c r="I102" s="75">
        <f t="shared" si="7"/>
        <v>0</v>
      </c>
    </row>
    <row r="103" spans="1:9" s="65" customFormat="1" ht="12">
      <c r="A103" s="195" t="s">
        <v>313</v>
      </c>
      <c r="B103" s="225" t="s">
        <v>1</v>
      </c>
      <c r="C103" s="226"/>
      <c r="D103" s="227"/>
      <c r="E103" s="260">
        <v>105</v>
      </c>
      <c r="F103" s="51">
        <v>13.04</v>
      </c>
      <c r="G103" s="99"/>
      <c r="H103" s="103">
        <v>0</v>
      </c>
      <c r="I103" s="75">
        <f t="shared" si="7"/>
        <v>0</v>
      </c>
    </row>
    <row r="104" spans="1:9" s="65" customFormat="1" ht="12">
      <c r="A104" s="195" t="s">
        <v>315</v>
      </c>
      <c r="B104" s="225" t="s">
        <v>316</v>
      </c>
      <c r="C104" s="226"/>
      <c r="D104" s="227"/>
      <c r="E104" s="260">
        <v>45</v>
      </c>
      <c r="F104" s="51">
        <v>28.38</v>
      </c>
      <c r="G104" s="99"/>
      <c r="H104" s="103">
        <v>0</v>
      </c>
      <c r="I104" s="75">
        <f t="shared" si="7"/>
        <v>0</v>
      </c>
    </row>
    <row r="105" spans="1:9" s="65" customFormat="1" ht="12">
      <c r="A105" s="195" t="s">
        <v>318</v>
      </c>
      <c r="B105" s="202" t="s">
        <v>319</v>
      </c>
      <c r="C105" s="209"/>
      <c r="D105" s="203"/>
      <c r="E105" s="260">
        <v>120</v>
      </c>
      <c r="F105" s="51">
        <v>11.34</v>
      </c>
      <c r="G105" s="99"/>
      <c r="H105" s="103">
        <v>0</v>
      </c>
      <c r="I105" s="75">
        <f t="shared" si="7"/>
        <v>0</v>
      </c>
    </row>
    <row r="106" spans="1:9" s="65" customFormat="1" ht="12">
      <c r="A106" s="195" t="s">
        <v>321</v>
      </c>
      <c r="B106" s="202" t="s">
        <v>2</v>
      </c>
      <c r="C106" s="209"/>
      <c r="D106" s="203"/>
      <c r="E106" s="260">
        <v>105</v>
      </c>
      <c r="F106" s="51">
        <v>17.02</v>
      </c>
      <c r="G106" s="99"/>
      <c r="H106" s="103">
        <v>0</v>
      </c>
      <c r="I106" s="75">
        <f t="shared" si="7"/>
        <v>0</v>
      </c>
    </row>
    <row r="107" spans="1:9" s="65" customFormat="1" ht="12">
      <c r="A107" s="195" t="s">
        <v>323</v>
      </c>
      <c r="B107" s="202" t="s">
        <v>324</v>
      </c>
      <c r="C107" s="209"/>
      <c r="D107" s="203"/>
      <c r="E107" s="260">
        <v>45</v>
      </c>
      <c r="F107" s="51">
        <v>34.06</v>
      </c>
      <c r="G107" s="99"/>
      <c r="H107" s="103">
        <v>0</v>
      </c>
      <c r="I107" s="75">
        <f t="shared" si="7"/>
        <v>0</v>
      </c>
    </row>
    <row r="108" spans="1:9" s="65" customFormat="1" ht="12">
      <c r="A108" s="195" t="s">
        <v>326</v>
      </c>
      <c r="B108" s="225" t="s">
        <v>327</v>
      </c>
      <c r="C108" s="226"/>
      <c r="D108" s="227"/>
      <c r="E108" s="260">
        <v>120</v>
      </c>
      <c r="F108" s="51">
        <v>5.09</v>
      </c>
      <c r="G108" s="99"/>
      <c r="H108" s="103">
        <v>0</v>
      </c>
      <c r="I108" s="75">
        <f t="shared" si="7"/>
        <v>0</v>
      </c>
    </row>
    <row r="109" spans="1:9" s="65" customFormat="1" ht="12">
      <c r="A109" s="195" t="s">
        <v>329</v>
      </c>
      <c r="B109" s="225" t="s">
        <v>3</v>
      </c>
      <c r="C109" s="226"/>
      <c r="D109" s="227"/>
      <c r="E109" s="260">
        <v>105</v>
      </c>
      <c r="F109" s="51">
        <v>7.36</v>
      </c>
      <c r="G109" s="99"/>
      <c r="H109" s="103">
        <v>0</v>
      </c>
      <c r="I109" s="75">
        <f t="shared" si="7"/>
        <v>0</v>
      </c>
    </row>
    <row r="110" spans="1:9" s="65" customFormat="1" ht="12">
      <c r="A110" s="195" t="s">
        <v>331</v>
      </c>
      <c r="B110" s="225" t="s">
        <v>332</v>
      </c>
      <c r="C110" s="226"/>
      <c r="D110" s="227"/>
      <c r="E110" s="260">
        <v>45</v>
      </c>
      <c r="F110" s="51">
        <v>14.18</v>
      </c>
      <c r="G110" s="99"/>
      <c r="H110" s="103">
        <v>0</v>
      </c>
      <c r="I110" s="75">
        <f t="shared" si="7"/>
        <v>0</v>
      </c>
    </row>
    <row r="111" spans="1:9" s="65" customFormat="1" ht="12">
      <c r="A111" s="195" t="s">
        <v>334</v>
      </c>
      <c r="B111" s="202" t="s">
        <v>335</v>
      </c>
      <c r="C111" s="209"/>
      <c r="D111" s="203"/>
      <c r="E111" s="260">
        <v>120</v>
      </c>
      <c r="F111" s="51">
        <v>22.7</v>
      </c>
      <c r="G111" s="99"/>
      <c r="H111" s="103">
        <v>0</v>
      </c>
      <c r="I111" s="75">
        <f t="shared" si="7"/>
        <v>0</v>
      </c>
    </row>
    <row r="112" spans="1:9" s="65" customFormat="1" ht="12">
      <c r="A112" s="195" t="s">
        <v>337</v>
      </c>
      <c r="B112" s="202" t="s">
        <v>4</v>
      </c>
      <c r="C112" s="209"/>
      <c r="D112" s="203"/>
      <c r="E112" s="260">
        <v>105</v>
      </c>
      <c r="F112" s="51">
        <v>51.11</v>
      </c>
      <c r="G112" s="99"/>
      <c r="H112" s="103">
        <v>0</v>
      </c>
      <c r="I112" s="75">
        <f t="shared" si="7"/>
        <v>0</v>
      </c>
    </row>
    <row r="113" spans="1:9" s="65" customFormat="1" ht="12">
      <c r="A113" s="195" t="s">
        <v>339</v>
      </c>
      <c r="B113" s="202" t="s">
        <v>340</v>
      </c>
      <c r="C113" s="209"/>
      <c r="D113" s="203"/>
      <c r="E113" s="260">
        <v>45</v>
      </c>
      <c r="F113" s="51">
        <v>113.61</v>
      </c>
      <c r="G113" s="99"/>
      <c r="H113" s="103">
        <v>0</v>
      </c>
      <c r="I113" s="75">
        <f t="shared" si="7"/>
        <v>0</v>
      </c>
    </row>
    <row r="114" spans="1:9" s="65" customFormat="1" ht="12">
      <c r="A114" s="54" t="s">
        <v>342</v>
      </c>
      <c r="B114" s="202" t="s">
        <v>5</v>
      </c>
      <c r="C114" s="209"/>
      <c r="D114" s="203"/>
      <c r="E114" s="260">
        <v>120</v>
      </c>
      <c r="F114" s="51">
        <v>19.86</v>
      </c>
      <c r="G114" s="99"/>
      <c r="H114" s="103">
        <v>0</v>
      </c>
      <c r="I114" s="75">
        <f t="shared" si="7"/>
        <v>0</v>
      </c>
    </row>
    <row r="115" spans="1:9" s="65" customFormat="1" ht="12">
      <c r="A115" s="54" t="s">
        <v>344</v>
      </c>
      <c r="B115" s="202" t="s">
        <v>345</v>
      </c>
      <c r="C115" s="209"/>
      <c r="D115" s="203"/>
      <c r="E115" s="260">
        <v>120</v>
      </c>
      <c r="F115" s="51">
        <v>36.9</v>
      </c>
      <c r="G115" s="99"/>
      <c r="H115" s="103">
        <v>0</v>
      </c>
      <c r="I115" s="75">
        <f t="shared" si="7"/>
        <v>0</v>
      </c>
    </row>
    <row r="116" spans="1:9" s="65" customFormat="1" ht="12">
      <c r="A116" s="54" t="s">
        <v>347</v>
      </c>
      <c r="B116" s="202" t="s">
        <v>6</v>
      </c>
      <c r="C116" s="209"/>
      <c r="D116" s="203"/>
      <c r="E116" s="260">
        <v>105</v>
      </c>
      <c r="F116" s="51">
        <v>56.79</v>
      </c>
      <c r="G116" s="99"/>
      <c r="H116" s="103">
        <v>0</v>
      </c>
      <c r="I116" s="75">
        <f t="shared" si="7"/>
        <v>0</v>
      </c>
    </row>
    <row r="117" spans="1:9" s="65" customFormat="1" ht="12">
      <c r="A117" s="54" t="s">
        <v>349</v>
      </c>
      <c r="B117" s="225" t="s">
        <v>350</v>
      </c>
      <c r="C117" s="226"/>
      <c r="D117" s="227"/>
      <c r="E117" s="260">
        <v>45</v>
      </c>
      <c r="F117" s="51">
        <v>124.97</v>
      </c>
      <c r="G117" s="99"/>
      <c r="H117" s="103">
        <v>0</v>
      </c>
      <c r="I117" s="75">
        <f t="shared" si="7"/>
        <v>0</v>
      </c>
    </row>
    <row r="118" spans="1:9" s="65" customFormat="1" ht="12">
      <c r="A118" s="54" t="s">
        <v>352</v>
      </c>
      <c r="B118" s="225" t="s">
        <v>353</v>
      </c>
      <c r="C118" s="226"/>
      <c r="D118" s="227"/>
      <c r="E118" s="260">
        <v>120</v>
      </c>
      <c r="F118" s="51">
        <v>14.18</v>
      </c>
      <c r="G118" s="99"/>
      <c r="H118" s="103">
        <v>0</v>
      </c>
      <c r="I118" s="75">
        <f t="shared" si="7"/>
        <v>0</v>
      </c>
    </row>
    <row r="119" spans="1:9" s="65" customFormat="1" ht="12">
      <c r="A119" s="54" t="s">
        <v>355</v>
      </c>
      <c r="B119" s="225" t="s">
        <v>7</v>
      </c>
      <c r="C119" s="226"/>
      <c r="D119" s="227"/>
      <c r="E119" s="260">
        <v>105</v>
      </c>
      <c r="F119" s="51">
        <v>22.7</v>
      </c>
      <c r="G119" s="99"/>
      <c r="H119" s="103">
        <v>0</v>
      </c>
      <c r="I119" s="75">
        <f t="shared" si="7"/>
        <v>0</v>
      </c>
    </row>
    <row r="120" spans="1:9" s="65" customFormat="1" ht="12">
      <c r="A120" s="54" t="s">
        <v>357</v>
      </c>
      <c r="B120" s="225" t="s">
        <v>358</v>
      </c>
      <c r="C120" s="226"/>
      <c r="D120" s="227"/>
      <c r="E120" s="260">
        <v>45</v>
      </c>
      <c r="F120" s="51">
        <v>45.43</v>
      </c>
      <c r="G120" s="99"/>
      <c r="H120" s="103">
        <v>0</v>
      </c>
      <c r="I120" s="75">
        <f t="shared" si="7"/>
        <v>0</v>
      </c>
    </row>
    <row r="121" spans="1:9" s="65" customFormat="1" ht="12">
      <c r="A121" s="54" t="s">
        <v>360</v>
      </c>
      <c r="B121" s="202" t="s">
        <v>361</v>
      </c>
      <c r="C121" s="209"/>
      <c r="D121" s="203"/>
      <c r="E121" s="260">
        <v>120</v>
      </c>
      <c r="F121" s="51">
        <v>5.65</v>
      </c>
      <c r="G121" s="99"/>
      <c r="H121" s="103">
        <v>0</v>
      </c>
      <c r="I121" s="75">
        <f t="shared" si="7"/>
        <v>0</v>
      </c>
    </row>
    <row r="122" spans="1:9" s="65" customFormat="1" ht="12">
      <c r="A122" s="54" t="s">
        <v>363</v>
      </c>
      <c r="B122" s="202" t="s">
        <v>8</v>
      </c>
      <c r="C122" s="209"/>
      <c r="D122" s="203"/>
      <c r="E122" s="260">
        <v>105</v>
      </c>
      <c r="F122" s="51">
        <v>7.36</v>
      </c>
      <c r="G122" s="99"/>
      <c r="H122" s="103">
        <v>0</v>
      </c>
      <c r="I122" s="75">
        <f t="shared" si="7"/>
        <v>0</v>
      </c>
    </row>
    <row r="123" spans="1:9" s="65" customFormat="1" ht="12">
      <c r="A123" s="54" t="s">
        <v>365</v>
      </c>
      <c r="B123" s="202" t="s">
        <v>366</v>
      </c>
      <c r="C123" s="209"/>
      <c r="D123" s="203"/>
      <c r="E123" s="260">
        <v>45</v>
      </c>
      <c r="F123" s="51">
        <v>15.31</v>
      </c>
      <c r="G123" s="99"/>
      <c r="H123" s="103">
        <v>0</v>
      </c>
      <c r="I123" s="75">
        <f t="shared" si="7"/>
        <v>0</v>
      </c>
    </row>
    <row r="124" spans="1:9" s="65" customFormat="1" ht="12">
      <c r="A124" s="54" t="s">
        <v>368</v>
      </c>
      <c r="B124" s="225" t="s">
        <v>369</v>
      </c>
      <c r="C124" s="226"/>
      <c r="D124" s="227"/>
      <c r="E124" s="260">
        <v>120</v>
      </c>
      <c r="F124" s="51">
        <v>5.65</v>
      </c>
      <c r="G124" s="99"/>
      <c r="H124" s="103">
        <v>0</v>
      </c>
      <c r="I124" s="75">
        <f t="shared" si="7"/>
        <v>0</v>
      </c>
    </row>
    <row r="125" spans="1:9" s="65" customFormat="1" ht="12">
      <c r="A125" s="54" t="s">
        <v>371</v>
      </c>
      <c r="B125" s="225" t="s">
        <v>9</v>
      </c>
      <c r="C125" s="226"/>
      <c r="D125" s="227"/>
      <c r="E125" s="260">
        <v>105</v>
      </c>
      <c r="F125" s="51">
        <v>7.36</v>
      </c>
      <c r="G125" s="99"/>
      <c r="H125" s="103">
        <v>0</v>
      </c>
      <c r="I125" s="75">
        <f t="shared" si="7"/>
        <v>0</v>
      </c>
    </row>
    <row r="126" spans="1:9" s="65" customFormat="1" ht="12">
      <c r="A126" s="54" t="s">
        <v>373</v>
      </c>
      <c r="B126" s="225" t="s">
        <v>374</v>
      </c>
      <c r="C126" s="226"/>
      <c r="D126" s="227"/>
      <c r="E126" s="260">
        <v>45</v>
      </c>
      <c r="F126" s="51">
        <v>15.31</v>
      </c>
      <c r="G126" s="99"/>
      <c r="H126" s="103">
        <v>0</v>
      </c>
      <c r="I126" s="75">
        <f t="shared" si="7"/>
        <v>0</v>
      </c>
    </row>
    <row r="127" spans="1:9" s="65" customFormat="1" ht="12">
      <c r="A127" s="54" t="s">
        <v>376</v>
      </c>
      <c r="B127" s="202" t="s">
        <v>377</v>
      </c>
      <c r="C127" s="209"/>
      <c r="D127" s="203"/>
      <c r="E127" s="260">
        <v>120</v>
      </c>
      <c r="F127" s="51">
        <v>14.18</v>
      </c>
      <c r="G127" s="99"/>
      <c r="H127" s="103">
        <v>0</v>
      </c>
      <c r="I127" s="75">
        <f t="shared" si="7"/>
        <v>0</v>
      </c>
    </row>
    <row r="128" spans="1:9" s="65" customFormat="1" ht="12">
      <c r="A128" s="54" t="s">
        <v>379</v>
      </c>
      <c r="B128" s="202" t="s">
        <v>10</v>
      </c>
      <c r="C128" s="209"/>
      <c r="D128" s="203"/>
      <c r="E128" s="260">
        <v>105</v>
      </c>
      <c r="F128" s="51">
        <v>22.7</v>
      </c>
      <c r="G128" s="99"/>
      <c r="H128" s="103">
        <v>0</v>
      </c>
      <c r="I128" s="75">
        <f t="shared" si="7"/>
        <v>0</v>
      </c>
    </row>
    <row r="129" spans="1:9" s="65" customFormat="1" ht="12">
      <c r="A129" s="54" t="s">
        <v>381</v>
      </c>
      <c r="B129" s="202" t="s">
        <v>382</v>
      </c>
      <c r="C129" s="209"/>
      <c r="D129" s="203"/>
      <c r="E129" s="260">
        <v>45</v>
      </c>
      <c r="F129" s="51">
        <v>54.52</v>
      </c>
      <c r="G129" s="99"/>
      <c r="H129" s="103">
        <v>0</v>
      </c>
      <c r="I129" s="75">
        <f t="shared" si="7"/>
        <v>0</v>
      </c>
    </row>
    <row r="130" spans="1:9" s="65" customFormat="1" ht="12">
      <c r="A130" s="54" t="s">
        <v>384</v>
      </c>
      <c r="B130" s="225" t="s">
        <v>385</v>
      </c>
      <c r="C130" s="226"/>
      <c r="D130" s="227"/>
      <c r="E130" s="260">
        <v>120</v>
      </c>
      <c r="F130" s="51">
        <v>8.49</v>
      </c>
      <c r="G130" s="99"/>
      <c r="H130" s="103">
        <v>0</v>
      </c>
      <c r="I130" s="75">
        <f t="shared" si="7"/>
        <v>0</v>
      </c>
    </row>
    <row r="131" spans="1:9" s="65" customFormat="1" ht="12">
      <c r="A131" s="54" t="s">
        <v>387</v>
      </c>
      <c r="B131" s="225" t="s">
        <v>11</v>
      </c>
      <c r="C131" s="226"/>
      <c r="D131" s="227"/>
      <c r="E131" s="260">
        <v>105</v>
      </c>
      <c r="F131" s="51">
        <v>14.18</v>
      </c>
      <c r="G131" s="99"/>
      <c r="H131" s="103">
        <v>0</v>
      </c>
      <c r="I131" s="75">
        <f t="shared" ref="I131:I162" si="8">F131*(1-G131)*H131</f>
        <v>0</v>
      </c>
    </row>
    <row r="132" spans="1:9" s="65" customFormat="1" ht="12">
      <c r="A132" s="54" t="s">
        <v>389</v>
      </c>
      <c r="B132" s="225" t="s">
        <v>390</v>
      </c>
      <c r="C132" s="226"/>
      <c r="D132" s="227"/>
      <c r="E132" s="260">
        <v>45</v>
      </c>
      <c r="F132" s="51">
        <v>28.38</v>
      </c>
      <c r="G132" s="99"/>
      <c r="H132" s="103">
        <v>0</v>
      </c>
      <c r="I132" s="75">
        <f t="shared" si="8"/>
        <v>0</v>
      </c>
    </row>
    <row r="133" spans="1:9" s="65" customFormat="1" ht="12">
      <c r="A133" s="54" t="s">
        <v>392</v>
      </c>
      <c r="B133" s="202" t="s">
        <v>393</v>
      </c>
      <c r="C133" s="209"/>
      <c r="D133" s="203"/>
      <c r="E133" s="260">
        <v>120</v>
      </c>
      <c r="F133" s="51">
        <v>11.34</v>
      </c>
      <c r="G133" s="99"/>
      <c r="H133" s="103">
        <v>0</v>
      </c>
      <c r="I133" s="75">
        <f t="shared" si="8"/>
        <v>0</v>
      </c>
    </row>
    <row r="134" spans="1:9" s="65" customFormat="1" ht="12">
      <c r="A134" s="54" t="s">
        <v>395</v>
      </c>
      <c r="B134" s="202" t="s">
        <v>12</v>
      </c>
      <c r="C134" s="209"/>
      <c r="D134" s="203"/>
      <c r="E134" s="260">
        <v>105</v>
      </c>
      <c r="F134" s="51">
        <v>17.02</v>
      </c>
      <c r="G134" s="99"/>
      <c r="H134" s="103">
        <v>0</v>
      </c>
      <c r="I134" s="75">
        <f t="shared" si="8"/>
        <v>0</v>
      </c>
    </row>
    <row r="135" spans="1:9" s="65" customFormat="1" ht="12">
      <c r="A135" s="54" t="s">
        <v>397</v>
      </c>
      <c r="B135" s="202" t="s">
        <v>398</v>
      </c>
      <c r="C135" s="209"/>
      <c r="D135" s="203"/>
      <c r="E135" s="260">
        <v>45</v>
      </c>
      <c r="F135" s="51">
        <v>34.06</v>
      </c>
      <c r="G135" s="99"/>
      <c r="H135" s="103">
        <v>0</v>
      </c>
      <c r="I135" s="75">
        <f t="shared" si="8"/>
        <v>0</v>
      </c>
    </row>
    <row r="136" spans="1:9" s="65" customFormat="1" ht="12">
      <c r="A136" s="54" t="s">
        <v>400</v>
      </c>
      <c r="B136" s="225" t="s">
        <v>401</v>
      </c>
      <c r="C136" s="226"/>
      <c r="D136" s="227"/>
      <c r="E136" s="260">
        <v>120</v>
      </c>
      <c r="F136" s="51">
        <v>3.95</v>
      </c>
      <c r="G136" s="99"/>
      <c r="H136" s="103">
        <v>0</v>
      </c>
      <c r="I136" s="75">
        <f t="shared" si="8"/>
        <v>0</v>
      </c>
    </row>
    <row r="137" spans="1:9" s="65" customFormat="1" ht="12">
      <c r="A137" s="54" t="s">
        <v>403</v>
      </c>
      <c r="B137" s="225" t="s">
        <v>13</v>
      </c>
      <c r="C137" s="226"/>
      <c r="D137" s="227"/>
      <c r="E137" s="260">
        <v>105</v>
      </c>
      <c r="F137" s="51">
        <v>5.65</v>
      </c>
      <c r="G137" s="99"/>
      <c r="H137" s="103">
        <v>0</v>
      </c>
      <c r="I137" s="75">
        <f t="shared" si="8"/>
        <v>0</v>
      </c>
    </row>
    <row r="138" spans="1:9" s="65" customFormat="1" ht="12">
      <c r="A138" s="54" t="s">
        <v>405</v>
      </c>
      <c r="B138" s="225" t="s">
        <v>406</v>
      </c>
      <c r="C138" s="226"/>
      <c r="D138" s="227"/>
      <c r="E138" s="260">
        <v>45</v>
      </c>
      <c r="F138" s="51">
        <v>14.18</v>
      </c>
      <c r="G138" s="99"/>
      <c r="H138" s="103">
        <v>0</v>
      </c>
      <c r="I138" s="75">
        <f t="shared" si="8"/>
        <v>0</v>
      </c>
    </row>
    <row r="139" spans="1:9" s="65" customFormat="1" ht="12">
      <c r="A139" s="54" t="s">
        <v>408</v>
      </c>
      <c r="B139" s="202" t="s">
        <v>409</v>
      </c>
      <c r="C139" s="209"/>
      <c r="D139" s="203"/>
      <c r="E139" s="260">
        <v>120</v>
      </c>
      <c r="F139" s="51">
        <v>8.49</v>
      </c>
      <c r="G139" s="99"/>
      <c r="H139" s="103">
        <v>0</v>
      </c>
      <c r="I139" s="75">
        <f t="shared" si="8"/>
        <v>0</v>
      </c>
    </row>
    <row r="140" spans="1:9" s="65" customFormat="1" ht="12">
      <c r="A140" s="54" t="s">
        <v>411</v>
      </c>
      <c r="B140" s="202" t="s">
        <v>14</v>
      </c>
      <c r="C140" s="209"/>
      <c r="D140" s="203"/>
      <c r="E140" s="260">
        <v>105</v>
      </c>
      <c r="F140" s="51">
        <v>14.18</v>
      </c>
      <c r="G140" s="99"/>
      <c r="H140" s="103">
        <v>0</v>
      </c>
      <c r="I140" s="75">
        <f t="shared" si="8"/>
        <v>0</v>
      </c>
    </row>
    <row r="141" spans="1:9" s="65" customFormat="1" ht="12">
      <c r="A141" s="54" t="s">
        <v>413</v>
      </c>
      <c r="B141" s="202" t="s">
        <v>414</v>
      </c>
      <c r="C141" s="209"/>
      <c r="D141" s="203"/>
      <c r="E141" s="260">
        <v>45</v>
      </c>
      <c r="F141" s="51">
        <v>28.38</v>
      </c>
      <c r="G141" s="99"/>
      <c r="H141" s="103">
        <v>0</v>
      </c>
      <c r="I141" s="75">
        <f t="shared" si="8"/>
        <v>0</v>
      </c>
    </row>
    <row r="142" spans="1:9" s="65" customFormat="1" ht="12">
      <c r="A142" s="54" t="s">
        <v>416</v>
      </c>
      <c r="B142" s="225" t="s">
        <v>417</v>
      </c>
      <c r="C142" s="226"/>
      <c r="D142" s="227"/>
      <c r="E142" s="263">
        <v>120</v>
      </c>
      <c r="F142" s="51">
        <v>11.34</v>
      </c>
      <c r="G142" s="99"/>
      <c r="H142" s="103">
        <v>0</v>
      </c>
      <c r="I142" s="75">
        <f t="shared" si="8"/>
        <v>0</v>
      </c>
    </row>
    <row r="143" spans="1:9" s="65" customFormat="1" ht="12">
      <c r="A143" s="54" t="s">
        <v>419</v>
      </c>
      <c r="B143" s="225" t="s">
        <v>15</v>
      </c>
      <c r="C143" s="226"/>
      <c r="D143" s="227"/>
      <c r="E143" s="263">
        <v>105</v>
      </c>
      <c r="F143" s="51">
        <v>17.02</v>
      </c>
      <c r="G143" s="99"/>
      <c r="H143" s="103">
        <v>0</v>
      </c>
      <c r="I143" s="75">
        <f t="shared" si="8"/>
        <v>0</v>
      </c>
    </row>
    <row r="144" spans="1:9" s="65" customFormat="1" ht="12">
      <c r="A144" s="54" t="s">
        <v>421</v>
      </c>
      <c r="B144" s="225" t="s">
        <v>422</v>
      </c>
      <c r="C144" s="226"/>
      <c r="D144" s="227"/>
      <c r="E144" s="263">
        <v>45</v>
      </c>
      <c r="F144" s="51">
        <v>34.06</v>
      </c>
      <c r="G144" s="99"/>
      <c r="H144" s="103">
        <v>0</v>
      </c>
      <c r="I144" s="75">
        <f t="shared" si="8"/>
        <v>0</v>
      </c>
    </row>
    <row r="145" spans="1:9" s="65" customFormat="1" ht="12">
      <c r="A145" s="54" t="s">
        <v>424</v>
      </c>
      <c r="B145" s="202" t="s">
        <v>425</v>
      </c>
      <c r="C145" s="209"/>
      <c r="D145" s="203"/>
      <c r="E145" s="260">
        <v>120</v>
      </c>
      <c r="F145" s="51">
        <v>8.49</v>
      </c>
      <c r="G145" s="99"/>
      <c r="H145" s="103">
        <v>0</v>
      </c>
      <c r="I145" s="75">
        <f t="shared" si="8"/>
        <v>0</v>
      </c>
    </row>
    <row r="146" spans="1:9" s="65" customFormat="1" ht="12">
      <c r="A146" s="54" t="s">
        <v>427</v>
      </c>
      <c r="B146" s="202" t="s">
        <v>16</v>
      </c>
      <c r="C146" s="209"/>
      <c r="D146" s="203"/>
      <c r="E146" s="260">
        <v>105</v>
      </c>
      <c r="F146" s="51">
        <v>13.04</v>
      </c>
      <c r="G146" s="99"/>
      <c r="H146" s="103">
        <v>0</v>
      </c>
      <c r="I146" s="75">
        <f t="shared" si="8"/>
        <v>0</v>
      </c>
    </row>
    <row r="147" spans="1:9" s="65" customFormat="1" ht="12">
      <c r="A147" s="54" t="s">
        <v>429</v>
      </c>
      <c r="B147" s="202" t="s">
        <v>430</v>
      </c>
      <c r="C147" s="209"/>
      <c r="D147" s="203"/>
      <c r="E147" s="260">
        <v>45</v>
      </c>
      <c r="F147" s="51">
        <v>28.38</v>
      </c>
      <c r="G147" s="99"/>
      <c r="H147" s="103">
        <v>0</v>
      </c>
      <c r="I147" s="75">
        <f t="shared" si="8"/>
        <v>0</v>
      </c>
    </row>
    <row r="148" spans="1:9" s="65" customFormat="1" ht="12">
      <c r="A148" s="54" t="s">
        <v>432</v>
      </c>
      <c r="B148" s="225" t="s">
        <v>433</v>
      </c>
      <c r="C148" s="226"/>
      <c r="D148" s="227"/>
      <c r="E148" s="263">
        <v>120</v>
      </c>
      <c r="F148" s="51">
        <v>11.34</v>
      </c>
      <c r="G148" s="99"/>
      <c r="H148" s="103">
        <v>0</v>
      </c>
      <c r="I148" s="75">
        <f t="shared" si="8"/>
        <v>0</v>
      </c>
    </row>
    <row r="149" spans="1:9" s="65" customFormat="1" ht="12">
      <c r="A149" s="54" t="s">
        <v>435</v>
      </c>
      <c r="B149" s="225" t="s">
        <v>17</v>
      </c>
      <c r="C149" s="226"/>
      <c r="D149" s="227"/>
      <c r="E149" s="263">
        <v>105</v>
      </c>
      <c r="F149" s="51">
        <v>17.02</v>
      </c>
      <c r="G149" s="99"/>
      <c r="H149" s="103">
        <v>0</v>
      </c>
      <c r="I149" s="75">
        <f t="shared" si="8"/>
        <v>0</v>
      </c>
    </row>
    <row r="150" spans="1:9" s="65" customFormat="1" ht="12">
      <c r="A150" s="54" t="s">
        <v>437</v>
      </c>
      <c r="B150" s="225" t="s">
        <v>438</v>
      </c>
      <c r="C150" s="226"/>
      <c r="D150" s="227"/>
      <c r="E150" s="263">
        <v>45</v>
      </c>
      <c r="F150" s="51">
        <v>34.06</v>
      </c>
      <c r="G150" s="99"/>
      <c r="H150" s="103">
        <v>0</v>
      </c>
      <c r="I150" s="75">
        <f t="shared" si="8"/>
        <v>0</v>
      </c>
    </row>
    <row r="151" spans="1:9" s="65" customFormat="1" ht="12">
      <c r="A151" s="54" t="s">
        <v>440</v>
      </c>
      <c r="B151" s="202" t="s">
        <v>441</v>
      </c>
      <c r="C151" s="209"/>
      <c r="D151" s="203"/>
      <c r="E151" s="260">
        <v>120</v>
      </c>
      <c r="F151" s="51">
        <v>7.36</v>
      </c>
      <c r="G151" s="99"/>
      <c r="H151" s="103">
        <v>0</v>
      </c>
      <c r="I151" s="75">
        <f t="shared" si="8"/>
        <v>0</v>
      </c>
    </row>
    <row r="152" spans="1:9" s="65" customFormat="1" ht="12">
      <c r="A152" s="54" t="s">
        <v>443</v>
      </c>
      <c r="B152" s="202" t="s">
        <v>18</v>
      </c>
      <c r="C152" s="209"/>
      <c r="D152" s="203"/>
      <c r="E152" s="260">
        <v>105</v>
      </c>
      <c r="F152" s="51">
        <v>11.34</v>
      </c>
      <c r="G152" s="99"/>
      <c r="H152" s="103">
        <v>0</v>
      </c>
      <c r="I152" s="75">
        <f t="shared" si="8"/>
        <v>0</v>
      </c>
    </row>
    <row r="153" spans="1:9" s="65" customFormat="1" ht="12">
      <c r="A153" s="54" t="s">
        <v>445</v>
      </c>
      <c r="B153" s="202" t="s">
        <v>446</v>
      </c>
      <c r="C153" s="209"/>
      <c r="D153" s="203"/>
      <c r="E153" s="260">
        <v>45</v>
      </c>
      <c r="F153" s="51">
        <v>22.7</v>
      </c>
      <c r="G153" s="99"/>
      <c r="H153" s="103">
        <v>0</v>
      </c>
      <c r="I153" s="75">
        <f t="shared" si="8"/>
        <v>0</v>
      </c>
    </row>
    <row r="154" spans="1:9" s="65" customFormat="1" ht="12">
      <c r="A154" s="54" t="s">
        <v>448</v>
      </c>
      <c r="B154" s="225" t="s">
        <v>19</v>
      </c>
      <c r="C154" s="226"/>
      <c r="D154" s="227"/>
      <c r="E154" s="263">
        <v>120</v>
      </c>
      <c r="F154" s="51">
        <v>28.38</v>
      </c>
      <c r="G154" s="99"/>
      <c r="H154" s="103">
        <v>0</v>
      </c>
      <c r="I154" s="75">
        <f t="shared" si="8"/>
        <v>0</v>
      </c>
    </row>
    <row r="155" spans="1:9" s="65" customFormat="1" ht="12">
      <c r="A155" s="54" t="s">
        <v>450</v>
      </c>
      <c r="B155" s="225" t="s">
        <v>451</v>
      </c>
      <c r="C155" s="226"/>
      <c r="D155" s="227"/>
      <c r="E155" s="263">
        <v>120</v>
      </c>
      <c r="F155" s="51">
        <v>56.79</v>
      </c>
      <c r="G155" s="99"/>
      <c r="H155" s="103">
        <v>0</v>
      </c>
      <c r="I155" s="75">
        <f t="shared" si="8"/>
        <v>0</v>
      </c>
    </row>
    <row r="156" spans="1:9" s="65" customFormat="1" ht="12">
      <c r="A156" s="54" t="s">
        <v>453</v>
      </c>
      <c r="B156" s="225" t="s">
        <v>20</v>
      </c>
      <c r="C156" s="226"/>
      <c r="D156" s="227"/>
      <c r="E156" s="263">
        <v>105</v>
      </c>
      <c r="F156" s="51">
        <v>90.88</v>
      </c>
      <c r="G156" s="99"/>
      <c r="H156" s="103">
        <v>0</v>
      </c>
      <c r="I156" s="75">
        <f t="shared" si="8"/>
        <v>0</v>
      </c>
    </row>
    <row r="157" spans="1:9" s="65" customFormat="1" ht="12">
      <c r="A157" s="54" t="s">
        <v>455</v>
      </c>
      <c r="B157" s="225" t="s">
        <v>456</v>
      </c>
      <c r="C157" s="226"/>
      <c r="D157" s="227"/>
      <c r="E157" s="263">
        <v>45</v>
      </c>
      <c r="F157" s="51">
        <v>204.52</v>
      </c>
      <c r="G157" s="99"/>
      <c r="H157" s="103">
        <v>0</v>
      </c>
      <c r="I157" s="75">
        <f t="shared" si="8"/>
        <v>0</v>
      </c>
    </row>
    <row r="158" spans="1:9" s="65" customFormat="1" ht="12">
      <c r="A158" s="54" t="s">
        <v>458</v>
      </c>
      <c r="B158" s="202" t="s">
        <v>21</v>
      </c>
      <c r="C158" s="209"/>
      <c r="D158" s="203"/>
      <c r="E158" s="260">
        <v>120</v>
      </c>
      <c r="F158" s="51">
        <v>45.43</v>
      </c>
      <c r="G158" s="99"/>
      <c r="H158" s="103">
        <v>0</v>
      </c>
      <c r="I158" s="75">
        <f t="shared" si="8"/>
        <v>0</v>
      </c>
    </row>
    <row r="159" spans="1:9" s="65" customFormat="1" ht="12">
      <c r="A159" s="54" t="s">
        <v>460</v>
      </c>
      <c r="B159" s="202" t="s">
        <v>461</v>
      </c>
      <c r="C159" s="209"/>
      <c r="D159" s="203"/>
      <c r="E159" s="260">
        <v>120</v>
      </c>
      <c r="F159" s="51">
        <v>93.72</v>
      </c>
      <c r="G159" s="99"/>
      <c r="H159" s="103">
        <v>0</v>
      </c>
      <c r="I159" s="75">
        <f t="shared" si="8"/>
        <v>0</v>
      </c>
    </row>
    <row r="160" spans="1:9" s="65" customFormat="1" ht="12">
      <c r="A160" s="54" t="s">
        <v>463</v>
      </c>
      <c r="B160" s="202" t="s">
        <v>22</v>
      </c>
      <c r="C160" s="209"/>
      <c r="D160" s="203"/>
      <c r="E160" s="260">
        <v>105</v>
      </c>
      <c r="F160" s="51">
        <v>164.74</v>
      </c>
      <c r="G160" s="99"/>
      <c r="H160" s="103">
        <v>0</v>
      </c>
      <c r="I160" s="75">
        <f t="shared" si="8"/>
        <v>0</v>
      </c>
    </row>
    <row r="161" spans="1:9" s="65" customFormat="1" ht="12">
      <c r="A161" s="54" t="s">
        <v>465</v>
      </c>
      <c r="B161" s="202" t="s">
        <v>466</v>
      </c>
      <c r="C161" s="209"/>
      <c r="D161" s="203"/>
      <c r="E161" s="260">
        <v>45</v>
      </c>
      <c r="F161" s="51">
        <v>363.61</v>
      </c>
      <c r="G161" s="99"/>
      <c r="H161" s="103">
        <v>0</v>
      </c>
      <c r="I161" s="75">
        <f t="shared" si="8"/>
        <v>0</v>
      </c>
    </row>
    <row r="162" spans="1:9" s="65" customFormat="1" ht="12">
      <c r="A162" s="54" t="s">
        <v>468</v>
      </c>
      <c r="B162" s="225" t="s">
        <v>469</v>
      </c>
      <c r="C162" s="226"/>
      <c r="D162" s="227"/>
      <c r="E162" s="263">
        <v>120</v>
      </c>
      <c r="F162" s="228">
        <v>8.49</v>
      </c>
      <c r="G162" s="99"/>
      <c r="H162" s="103">
        <v>0</v>
      </c>
      <c r="I162" s="75">
        <f t="shared" si="8"/>
        <v>0</v>
      </c>
    </row>
    <row r="163" spans="1:9" s="65" customFormat="1" ht="12">
      <c r="A163" s="54" t="s">
        <v>471</v>
      </c>
      <c r="B163" s="225" t="s">
        <v>23</v>
      </c>
      <c r="C163" s="226"/>
      <c r="D163" s="227"/>
      <c r="E163" s="263">
        <v>105</v>
      </c>
      <c r="F163" s="228">
        <v>14.18</v>
      </c>
      <c r="G163" s="99"/>
      <c r="H163" s="103">
        <v>0</v>
      </c>
      <c r="I163" s="75">
        <f t="shared" ref="I163:I194" si="9">F163*(1-G163)*H163</f>
        <v>0</v>
      </c>
    </row>
    <row r="164" spans="1:9" s="65" customFormat="1" ht="12">
      <c r="A164" s="54" t="s">
        <v>473</v>
      </c>
      <c r="B164" s="225" t="s">
        <v>474</v>
      </c>
      <c r="C164" s="226"/>
      <c r="D164" s="227"/>
      <c r="E164" s="263">
        <v>45</v>
      </c>
      <c r="F164" s="228">
        <v>28.38</v>
      </c>
      <c r="G164" s="99"/>
      <c r="H164" s="103">
        <v>0</v>
      </c>
      <c r="I164" s="75">
        <f t="shared" si="9"/>
        <v>0</v>
      </c>
    </row>
    <row r="165" spans="1:9" s="65" customFormat="1" ht="12">
      <c r="A165" s="54" t="s">
        <v>476</v>
      </c>
      <c r="B165" s="202" t="s">
        <v>477</v>
      </c>
      <c r="C165" s="209"/>
      <c r="D165" s="203"/>
      <c r="E165" s="260">
        <v>120</v>
      </c>
      <c r="F165" s="51">
        <v>4.5199999999999996</v>
      </c>
      <c r="G165" s="99"/>
      <c r="H165" s="103">
        <v>0</v>
      </c>
      <c r="I165" s="75">
        <f t="shared" si="9"/>
        <v>0</v>
      </c>
    </row>
    <row r="166" spans="1:9" s="65" customFormat="1" ht="12">
      <c r="A166" s="54" t="s">
        <v>479</v>
      </c>
      <c r="B166" s="202" t="s">
        <v>24</v>
      </c>
      <c r="C166" s="209"/>
      <c r="D166" s="203"/>
      <c r="E166" s="260">
        <v>105</v>
      </c>
      <c r="F166" s="51">
        <v>6.79</v>
      </c>
      <c r="G166" s="99"/>
      <c r="H166" s="103">
        <v>0</v>
      </c>
      <c r="I166" s="75">
        <f t="shared" si="9"/>
        <v>0</v>
      </c>
    </row>
    <row r="167" spans="1:9" s="65" customFormat="1" ht="12">
      <c r="A167" s="54" t="s">
        <v>481</v>
      </c>
      <c r="B167" s="202" t="s">
        <v>482</v>
      </c>
      <c r="C167" s="209"/>
      <c r="D167" s="203"/>
      <c r="E167" s="260">
        <v>45</v>
      </c>
      <c r="F167" s="51">
        <v>13.04</v>
      </c>
      <c r="G167" s="99"/>
      <c r="H167" s="103">
        <v>0</v>
      </c>
      <c r="I167" s="75">
        <f t="shared" si="9"/>
        <v>0</v>
      </c>
    </row>
    <row r="168" spans="1:9" s="65" customFormat="1" ht="12">
      <c r="A168" s="54" t="s">
        <v>484</v>
      </c>
      <c r="B168" s="225" t="s">
        <v>485</v>
      </c>
      <c r="C168" s="226"/>
      <c r="D168" s="227"/>
      <c r="E168" s="263">
        <v>120</v>
      </c>
      <c r="F168" s="51">
        <v>5.65</v>
      </c>
      <c r="G168" s="99"/>
      <c r="H168" s="103">
        <v>0</v>
      </c>
      <c r="I168" s="75">
        <f t="shared" si="9"/>
        <v>0</v>
      </c>
    </row>
    <row r="169" spans="1:9" s="65" customFormat="1" ht="12">
      <c r="A169" s="54" t="s">
        <v>487</v>
      </c>
      <c r="B169" s="225" t="s">
        <v>25</v>
      </c>
      <c r="C169" s="226"/>
      <c r="D169" s="227"/>
      <c r="E169" s="263">
        <v>105</v>
      </c>
      <c r="F169" s="51">
        <v>8.49</v>
      </c>
      <c r="G169" s="99"/>
      <c r="H169" s="103">
        <v>0</v>
      </c>
      <c r="I169" s="75">
        <f t="shared" si="9"/>
        <v>0</v>
      </c>
    </row>
    <row r="170" spans="1:9" s="65" customFormat="1" ht="12">
      <c r="A170" s="54" t="s">
        <v>489</v>
      </c>
      <c r="B170" s="225" t="s">
        <v>490</v>
      </c>
      <c r="C170" s="226"/>
      <c r="D170" s="227"/>
      <c r="E170" s="263">
        <v>45</v>
      </c>
      <c r="F170" s="51">
        <v>17.02</v>
      </c>
      <c r="G170" s="99"/>
      <c r="H170" s="103">
        <v>0</v>
      </c>
      <c r="I170" s="75">
        <f t="shared" si="9"/>
        <v>0</v>
      </c>
    </row>
    <row r="171" spans="1:9" s="65" customFormat="1" ht="12">
      <c r="A171" s="54" t="s">
        <v>492</v>
      </c>
      <c r="B171" s="202" t="s">
        <v>493</v>
      </c>
      <c r="C171" s="209"/>
      <c r="D171" s="203"/>
      <c r="E171" s="260">
        <v>120</v>
      </c>
      <c r="F171" s="51">
        <v>5.09</v>
      </c>
      <c r="G171" s="99"/>
      <c r="H171" s="103">
        <v>0</v>
      </c>
      <c r="I171" s="75">
        <f t="shared" si="9"/>
        <v>0</v>
      </c>
    </row>
    <row r="172" spans="1:9" s="65" customFormat="1" ht="12">
      <c r="A172" s="54" t="s">
        <v>495</v>
      </c>
      <c r="B172" s="202" t="s">
        <v>26</v>
      </c>
      <c r="C172" s="209"/>
      <c r="D172" s="203"/>
      <c r="E172" s="260">
        <v>105</v>
      </c>
      <c r="F172" s="51">
        <v>7.93</v>
      </c>
      <c r="G172" s="99"/>
      <c r="H172" s="103">
        <v>0</v>
      </c>
      <c r="I172" s="75">
        <f t="shared" si="9"/>
        <v>0</v>
      </c>
    </row>
    <row r="173" spans="1:9" s="65" customFormat="1" ht="12">
      <c r="A173" s="54" t="s">
        <v>497</v>
      </c>
      <c r="B173" s="202" t="s">
        <v>498</v>
      </c>
      <c r="C173" s="209"/>
      <c r="D173" s="203"/>
      <c r="E173" s="260">
        <v>45</v>
      </c>
      <c r="F173" s="51">
        <v>15.31</v>
      </c>
      <c r="G173" s="99"/>
      <c r="H173" s="103">
        <v>0</v>
      </c>
      <c r="I173" s="75">
        <f t="shared" si="9"/>
        <v>0</v>
      </c>
    </row>
    <row r="174" spans="1:9" s="65" customFormat="1" ht="12">
      <c r="A174" s="54" t="s">
        <v>500</v>
      </c>
      <c r="B174" s="225" t="s">
        <v>501</v>
      </c>
      <c r="C174" s="226"/>
      <c r="D174" s="227"/>
      <c r="E174" s="263">
        <v>120</v>
      </c>
      <c r="F174" s="51">
        <v>7.36</v>
      </c>
      <c r="G174" s="99"/>
      <c r="H174" s="103">
        <v>0</v>
      </c>
      <c r="I174" s="75">
        <f t="shared" si="9"/>
        <v>0</v>
      </c>
    </row>
    <row r="175" spans="1:9" s="65" customFormat="1" ht="12">
      <c r="A175" s="54" t="s">
        <v>503</v>
      </c>
      <c r="B175" s="225" t="s">
        <v>27</v>
      </c>
      <c r="C175" s="226"/>
      <c r="D175" s="227"/>
      <c r="E175" s="263">
        <v>105</v>
      </c>
      <c r="F175" s="51">
        <v>11.34</v>
      </c>
      <c r="G175" s="99"/>
      <c r="H175" s="103">
        <v>0</v>
      </c>
      <c r="I175" s="75">
        <f t="shared" si="9"/>
        <v>0</v>
      </c>
    </row>
    <row r="176" spans="1:9" s="65" customFormat="1" ht="12">
      <c r="A176" s="54" t="s">
        <v>505</v>
      </c>
      <c r="B176" s="225" t="s">
        <v>506</v>
      </c>
      <c r="C176" s="226"/>
      <c r="D176" s="227"/>
      <c r="E176" s="263">
        <v>45</v>
      </c>
      <c r="F176" s="51">
        <v>26.11</v>
      </c>
      <c r="G176" s="99"/>
      <c r="H176" s="103">
        <v>0</v>
      </c>
      <c r="I176" s="75">
        <f t="shared" si="9"/>
        <v>0</v>
      </c>
    </row>
    <row r="177" spans="1:9" s="65" customFormat="1" ht="12">
      <c r="A177" s="54" t="s">
        <v>508</v>
      </c>
      <c r="B177" s="202" t="s">
        <v>509</v>
      </c>
      <c r="C177" s="209"/>
      <c r="D177" s="203"/>
      <c r="E177" s="260">
        <v>120</v>
      </c>
      <c r="F177" s="51">
        <v>5.09</v>
      </c>
      <c r="G177" s="99"/>
      <c r="H177" s="103">
        <v>0</v>
      </c>
      <c r="I177" s="75">
        <f t="shared" si="9"/>
        <v>0</v>
      </c>
    </row>
    <row r="178" spans="1:9" s="65" customFormat="1" ht="12">
      <c r="A178" s="54" t="s">
        <v>511</v>
      </c>
      <c r="B178" s="202" t="s">
        <v>28</v>
      </c>
      <c r="C178" s="209"/>
      <c r="D178" s="203"/>
      <c r="E178" s="260">
        <v>105</v>
      </c>
      <c r="F178" s="51">
        <v>7.36</v>
      </c>
      <c r="G178" s="99"/>
      <c r="H178" s="103">
        <v>0</v>
      </c>
      <c r="I178" s="75">
        <f t="shared" si="9"/>
        <v>0</v>
      </c>
    </row>
    <row r="179" spans="1:9" s="65" customFormat="1" ht="12">
      <c r="A179" s="54" t="s">
        <v>513</v>
      </c>
      <c r="B179" s="202" t="s">
        <v>514</v>
      </c>
      <c r="C179" s="209"/>
      <c r="D179" s="203"/>
      <c r="E179" s="260">
        <v>45</v>
      </c>
      <c r="F179" s="51">
        <v>14.18</v>
      </c>
      <c r="G179" s="99"/>
      <c r="H179" s="103">
        <v>0</v>
      </c>
      <c r="I179" s="75">
        <f t="shared" si="9"/>
        <v>0</v>
      </c>
    </row>
    <row r="180" spans="1:9" s="65" customFormat="1" ht="12">
      <c r="A180" s="54" t="s">
        <v>516</v>
      </c>
      <c r="B180" s="225" t="s">
        <v>517</v>
      </c>
      <c r="C180" s="226"/>
      <c r="D180" s="227"/>
      <c r="E180" s="263">
        <v>120</v>
      </c>
      <c r="F180" s="51">
        <v>6.22</v>
      </c>
      <c r="G180" s="99"/>
      <c r="H180" s="103">
        <v>0</v>
      </c>
      <c r="I180" s="75">
        <f t="shared" si="9"/>
        <v>0</v>
      </c>
    </row>
    <row r="181" spans="1:9" s="65" customFormat="1" ht="12">
      <c r="A181" s="54" t="s">
        <v>519</v>
      </c>
      <c r="B181" s="225" t="s">
        <v>29</v>
      </c>
      <c r="C181" s="226"/>
      <c r="D181" s="227"/>
      <c r="E181" s="263">
        <v>105</v>
      </c>
      <c r="F181" s="51">
        <v>9.6300000000000008</v>
      </c>
      <c r="G181" s="99"/>
      <c r="H181" s="103">
        <v>0</v>
      </c>
      <c r="I181" s="75">
        <f t="shared" si="9"/>
        <v>0</v>
      </c>
    </row>
    <row r="182" spans="1:9" s="65" customFormat="1" ht="12">
      <c r="A182" s="54" t="s">
        <v>521</v>
      </c>
      <c r="B182" s="225" t="s">
        <v>522</v>
      </c>
      <c r="C182" s="226"/>
      <c r="D182" s="227"/>
      <c r="E182" s="263">
        <v>45</v>
      </c>
      <c r="F182" s="51">
        <v>19.86</v>
      </c>
      <c r="G182" s="99"/>
      <c r="H182" s="103">
        <v>0</v>
      </c>
      <c r="I182" s="75">
        <f t="shared" si="9"/>
        <v>0</v>
      </c>
    </row>
    <row r="183" spans="1:9" s="65" customFormat="1" ht="12">
      <c r="A183" s="54" t="s">
        <v>524</v>
      </c>
      <c r="B183" s="202" t="s">
        <v>525</v>
      </c>
      <c r="C183" s="209"/>
      <c r="D183" s="203"/>
      <c r="E183" s="260">
        <v>120</v>
      </c>
      <c r="F183" s="51">
        <v>5.65</v>
      </c>
      <c r="G183" s="99"/>
      <c r="H183" s="103">
        <v>0</v>
      </c>
      <c r="I183" s="75">
        <f t="shared" si="9"/>
        <v>0</v>
      </c>
    </row>
    <row r="184" spans="1:9" s="65" customFormat="1" ht="12">
      <c r="A184" s="54" t="s">
        <v>527</v>
      </c>
      <c r="B184" s="202" t="s">
        <v>30</v>
      </c>
      <c r="C184" s="209"/>
      <c r="D184" s="203"/>
      <c r="E184" s="260">
        <v>105</v>
      </c>
      <c r="F184" s="51">
        <v>7.36</v>
      </c>
      <c r="G184" s="99"/>
      <c r="H184" s="103">
        <v>0</v>
      </c>
      <c r="I184" s="75">
        <f t="shared" si="9"/>
        <v>0</v>
      </c>
    </row>
    <row r="185" spans="1:9" s="65" customFormat="1" ht="12">
      <c r="A185" s="54" t="s">
        <v>529</v>
      </c>
      <c r="B185" s="202" t="s">
        <v>530</v>
      </c>
      <c r="C185" s="209"/>
      <c r="D185" s="203"/>
      <c r="E185" s="260">
        <v>45</v>
      </c>
      <c r="F185" s="51">
        <v>14.18</v>
      </c>
      <c r="G185" s="99"/>
      <c r="H185" s="103">
        <v>0</v>
      </c>
      <c r="I185" s="75">
        <f t="shared" si="9"/>
        <v>0</v>
      </c>
    </row>
    <row r="186" spans="1:9" s="65" customFormat="1" ht="12">
      <c r="A186" s="54" t="s">
        <v>532</v>
      </c>
      <c r="B186" s="225" t="s">
        <v>533</v>
      </c>
      <c r="C186" s="226"/>
      <c r="D186" s="227"/>
      <c r="E186" s="263">
        <v>120</v>
      </c>
      <c r="F186" s="51">
        <v>7.36</v>
      </c>
      <c r="G186" s="99"/>
      <c r="H186" s="103">
        <v>0</v>
      </c>
      <c r="I186" s="75">
        <f t="shared" si="9"/>
        <v>0</v>
      </c>
    </row>
    <row r="187" spans="1:9" s="65" customFormat="1" ht="12">
      <c r="A187" s="54" t="s">
        <v>535</v>
      </c>
      <c r="B187" s="225" t="s">
        <v>31</v>
      </c>
      <c r="C187" s="226"/>
      <c r="D187" s="227"/>
      <c r="E187" s="263">
        <v>105</v>
      </c>
      <c r="F187" s="51">
        <v>11.34</v>
      </c>
      <c r="G187" s="99"/>
      <c r="H187" s="103">
        <v>0</v>
      </c>
      <c r="I187" s="75">
        <f t="shared" si="9"/>
        <v>0</v>
      </c>
    </row>
    <row r="188" spans="1:9" s="65" customFormat="1" ht="12">
      <c r="A188" s="54" t="s">
        <v>537</v>
      </c>
      <c r="B188" s="225" t="s">
        <v>538</v>
      </c>
      <c r="C188" s="226"/>
      <c r="D188" s="227"/>
      <c r="E188" s="263">
        <v>45</v>
      </c>
      <c r="F188" s="51">
        <v>22.7</v>
      </c>
      <c r="G188" s="99"/>
      <c r="H188" s="103">
        <v>0</v>
      </c>
      <c r="I188" s="75">
        <f t="shared" si="9"/>
        <v>0</v>
      </c>
    </row>
    <row r="189" spans="1:9" s="65" customFormat="1" ht="12">
      <c r="A189" s="54" t="s">
        <v>540</v>
      </c>
      <c r="B189" s="202" t="s">
        <v>541</v>
      </c>
      <c r="C189" s="209"/>
      <c r="D189" s="203"/>
      <c r="E189" s="260">
        <v>120</v>
      </c>
      <c r="F189" s="51">
        <v>7.36</v>
      </c>
      <c r="G189" s="99"/>
      <c r="H189" s="103">
        <v>0</v>
      </c>
      <c r="I189" s="75">
        <f t="shared" si="9"/>
        <v>0</v>
      </c>
    </row>
    <row r="190" spans="1:9" s="65" customFormat="1" ht="12">
      <c r="A190" s="54" t="s">
        <v>543</v>
      </c>
      <c r="B190" s="202" t="s">
        <v>32</v>
      </c>
      <c r="C190" s="209"/>
      <c r="D190" s="203"/>
      <c r="E190" s="260">
        <v>105</v>
      </c>
      <c r="F190" s="51">
        <v>9.6300000000000008</v>
      </c>
      <c r="G190" s="99"/>
      <c r="H190" s="103">
        <v>0</v>
      </c>
      <c r="I190" s="75">
        <f t="shared" si="9"/>
        <v>0</v>
      </c>
    </row>
    <row r="191" spans="1:9" s="65" customFormat="1" ht="12">
      <c r="A191" s="54" t="s">
        <v>545</v>
      </c>
      <c r="B191" s="202" t="s">
        <v>546</v>
      </c>
      <c r="C191" s="209"/>
      <c r="D191" s="203"/>
      <c r="E191" s="260">
        <v>45</v>
      </c>
      <c r="F191" s="51">
        <v>22.7</v>
      </c>
      <c r="G191" s="99"/>
      <c r="H191" s="103">
        <v>0</v>
      </c>
      <c r="I191" s="75">
        <f t="shared" si="9"/>
        <v>0</v>
      </c>
    </row>
    <row r="192" spans="1:9" s="65" customFormat="1" ht="12">
      <c r="A192" s="54" t="s">
        <v>548</v>
      </c>
      <c r="B192" s="225" t="s">
        <v>549</v>
      </c>
      <c r="C192" s="226"/>
      <c r="D192" s="227"/>
      <c r="E192" s="263">
        <v>120</v>
      </c>
      <c r="F192" s="51">
        <v>8.49</v>
      </c>
      <c r="G192" s="99"/>
      <c r="H192" s="103">
        <v>0</v>
      </c>
      <c r="I192" s="75">
        <f t="shared" si="9"/>
        <v>0</v>
      </c>
    </row>
    <row r="193" spans="1:9" s="65" customFormat="1" ht="12">
      <c r="A193" s="54" t="s">
        <v>551</v>
      </c>
      <c r="B193" s="225" t="s">
        <v>33</v>
      </c>
      <c r="C193" s="226"/>
      <c r="D193" s="227"/>
      <c r="E193" s="263">
        <v>105</v>
      </c>
      <c r="F193" s="51">
        <v>14.18</v>
      </c>
      <c r="G193" s="99"/>
      <c r="H193" s="103">
        <v>0</v>
      </c>
      <c r="I193" s="75">
        <f t="shared" si="9"/>
        <v>0</v>
      </c>
    </row>
    <row r="194" spans="1:9" s="65" customFormat="1" ht="12">
      <c r="A194" s="54" t="s">
        <v>553</v>
      </c>
      <c r="B194" s="225" t="s">
        <v>554</v>
      </c>
      <c r="C194" s="226"/>
      <c r="D194" s="227"/>
      <c r="E194" s="263">
        <v>45</v>
      </c>
      <c r="F194" s="51">
        <v>28.38</v>
      </c>
      <c r="G194" s="99"/>
      <c r="H194" s="103">
        <v>0</v>
      </c>
      <c r="I194" s="75">
        <f t="shared" si="9"/>
        <v>0</v>
      </c>
    </row>
    <row r="195" spans="1:9" s="65" customFormat="1" ht="12">
      <c r="A195" s="54" t="s">
        <v>556</v>
      </c>
      <c r="B195" s="202" t="s">
        <v>557</v>
      </c>
      <c r="C195" s="209"/>
      <c r="D195" s="203"/>
      <c r="E195" s="260">
        <v>120</v>
      </c>
      <c r="F195" s="51">
        <v>7.36</v>
      </c>
      <c r="G195" s="99"/>
      <c r="H195" s="103">
        <v>0</v>
      </c>
      <c r="I195" s="75">
        <f t="shared" ref="I195:I226" si="10">F195*(1-G195)*H195</f>
        <v>0</v>
      </c>
    </row>
    <row r="196" spans="1:9" s="65" customFormat="1" ht="12">
      <c r="A196" s="54" t="s">
        <v>559</v>
      </c>
      <c r="B196" s="202" t="s">
        <v>34</v>
      </c>
      <c r="C196" s="209"/>
      <c r="D196" s="203"/>
      <c r="E196" s="260">
        <v>105</v>
      </c>
      <c r="F196" s="51">
        <v>9.6300000000000008</v>
      </c>
      <c r="G196" s="99"/>
      <c r="H196" s="103">
        <v>0</v>
      </c>
      <c r="I196" s="75">
        <f t="shared" si="10"/>
        <v>0</v>
      </c>
    </row>
    <row r="197" spans="1:9" s="65" customFormat="1" ht="12">
      <c r="A197" s="54" t="s">
        <v>561</v>
      </c>
      <c r="B197" s="202" t="s">
        <v>562</v>
      </c>
      <c r="C197" s="209"/>
      <c r="D197" s="203"/>
      <c r="E197" s="260">
        <v>45</v>
      </c>
      <c r="F197" s="51">
        <v>22.7</v>
      </c>
      <c r="G197" s="99"/>
      <c r="H197" s="103">
        <v>0</v>
      </c>
      <c r="I197" s="75">
        <f t="shared" si="10"/>
        <v>0</v>
      </c>
    </row>
    <row r="198" spans="1:9" s="65" customFormat="1" ht="12">
      <c r="A198" s="54" t="s">
        <v>564</v>
      </c>
      <c r="B198" s="225" t="s">
        <v>35</v>
      </c>
      <c r="C198" s="226"/>
      <c r="D198" s="227"/>
      <c r="E198" s="263">
        <v>120</v>
      </c>
      <c r="F198" s="51">
        <v>39.74</v>
      </c>
      <c r="G198" s="99"/>
      <c r="H198" s="103">
        <v>0</v>
      </c>
      <c r="I198" s="75">
        <f t="shared" si="10"/>
        <v>0</v>
      </c>
    </row>
    <row r="199" spans="1:9" s="65" customFormat="1" ht="12">
      <c r="A199" s="54" t="s">
        <v>566</v>
      </c>
      <c r="B199" s="225" t="s">
        <v>567</v>
      </c>
      <c r="C199" s="226"/>
      <c r="D199" s="227"/>
      <c r="E199" s="263">
        <v>120</v>
      </c>
      <c r="F199" s="51">
        <v>82.36</v>
      </c>
      <c r="G199" s="99"/>
      <c r="H199" s="103">
        <v>0</v>
      </c>
      <c r="I199" s="75">
        <f t="shared" si="10"/>
        <v>0</v>
      </c>
    </row>
    <row r="200" spans="1:9" s="65" customFormat="1" ht="12">
      <c r="A200" s="54" t="s">
        <v>569</v>
      </c>
      <c r="B200" s="225" t="s">
        <v>36</v>
      </c>
      <c r="C200" s="226"/>
      <c r="D200" s="227"/>
      <c r="E200" s="263">
        <v>105</v>
      </c>
      <c r="F200" s="51">
        <v>130.65</v>
      </c>
      <c r="G200" s="99"/>
      <c r="H200" s="103">
        <v>0</v>
      </c>
      <c r="I200" s="75">
        <f t="shared" si="10"/>
        <v>0</v>
      </c>
    </row>
    <row r="201" spans="1:9" s="65" customFormat="1" ht="12">
      <c r="A201" s="54" t="s">
        <v>571</v>
      </c>
      <c r="B201" s="225" t="s">
        <v>572</v>
      </c>
      <c r="C201" s="226"/>
      <c r="D201" s="227"/>
      <c r="E201" s="263">
        <v>45</v>
      </c>
      <c r="F201" s="51">
        <v>284.06</v>
      </c>
      <c r="G201" s="99"/>
      <c r="H201" s="103">
        <v>0</v>
      </c>
      <c r="I201" s="75">
        <f t="shared" si="10"/>
        <v>0</v>
      </c>
    </row>
    <row r="202" spans="1:9" s="65" customFormat="1" ht="12">
      <c r="A202" s="54" t="s">
        <v>574</v>
      </c>
      <c r="B202" s="202" t="s">
        <v>575</v>
      </c>
      <c r="C202" s="209"/>
      <c r="D202" s="203"/>
      <c r="E202" s="260">
        <v>120</v>
      </c>
      <c r="F202" s="51">
        <v>7.36</v>
      </c>
      <c r="G202" s="99"/>
      <c r="H202" s="103">
        <v>0</v>
      </c>
      <c r="I202" s="75">
        <f t="shared" si="10"/>
        <v>0</v>
      </c>
    </row>
    <row r="203" spans="1:9" s="65" customFormat="1" ht="12">
      <c r="A203" s="54" t="s">
        <v>577</v>
      </c>
      <c r="B203" s="202" t="s">
        <v>37</v>
      </c>
      <c r="C203" s="209"/>
      <c r="D203" s="203"/>
      <c r="E203" s="260">
        <v>105</v>
      </c>
      <c r="F203" s="51">
        <v>11.34</v>
      </c>
      <c r="G203" s="99"/>
      <c r="H203" s="103">
        <v>0</v>
      </c>
      <c r="I203" s="75">
        <f t="shared" si="10"/>
        <v>0</v>
      </c>
    </row>
    <row r="204" spans="1:9" s="65" customFormat="1" ht="12">
      <c r="A204" s="54" t="s">
        <v>579</v>
      </c>
      <c r="B204" s="202" t="s">
        <v>580</v>
      </c>
      <c r="C204" s="209"/>
      <c r="D204" s="203"/>
      <c r="E204" s="260">
        <v>45</v>
      </c>
      <c r="F204" s="51">
        <v>22.7</v>
      </c>
      <c r="G204" s="99"/>
      <c r="H204" s="103">
        <v>0</v>
      </c>
      <c r="I204" s="75">
        <f t="shared" si="10"/>
        <v>0</v>
      </c>
    </row>
    <row r="205" spans="1:9" s="65" customFormat="1" ht="12">
      <c r="A205" s="54" t="s">
        <v>582</v>
      </c>
      <c r="B205" s="225" t="s">
        <v>583</v>
      </c>
      <c r="C205" s="226"/>
      <c r="D205" s="227"/>
      <c r="E205" s="263">
        <v>120</v>
      </c>
      <c r="F205" s="51">
        <v>11.34</v>
      </c>
      <c r="G205" s="99"/>
      <c r="H205" s="103">
        <v>0</v>
      </c>
      <c r="I205" s="75">
        <f t="shared" si="10"/>
        <v>0</v>
      </c>
    </row>
    <row r="206" spans="1:9" s="65" customFormat="1" ht="12">
      <c r="A206" s="54" t="s">
        <v>585</v>
      </c>
      <c r="B206" s="225" t="s">
        <v>38</v>
      </c>
      <c r="C206" s="226"/>
      <c r="D206" s="227"/>
      <c r="E206" s="263">
        <v>105</v>
      </c>
      <c r="F206" s="51">
        <v>17.02</v>
      </c>
      <c r="G206" s="99"/>
      <c r="H206" s="103">
        <v>0</v>
      </c>
      <c r="I206" s="75">
        <f t="shared" si="10"/>
        <v>0</v>
      </c>
    </row>
    <row r="207" spans="1:9" s="65" customFormat="1" ht="12">
      <c r="A207" s="54" t="s">
        <v>587</v>
      </c>
      <c r="B207" s="225" t="s">
        <v>588</v>
      </c>
      <c r="C207" s="226"/>
      <c r="D207" s="227"/>
      <c r="E207" s="263">
        <v>45</v>
      </c>
      <c r="F207" s="51">
        <v>34.06</v>
      </c>
      <c r="G207" s="99"/>
      <c r="H207" s="103">
        <v>0</v>
      </c>
      <c r="I207" s="75">
        <f t="shared" si="10"/>
        <v>0</v>
      </c>
    </row>
    <row r="208" spans="1:9" s="65" customFormat="1" ht="12">
      <c r="A208" s="54" t="s">
        <v>590</v>
      </c>
      <c r="B208" s="202" t="s">
        <v>591</v>
      </c>
      <c r="C208" s="209"/>
      <c r="D208" s="203"/>
      <c r="E208" s="260">
        <v>120</v>
      </c>
      <c r="F208" s="51">
        <v>3.95</v>
      </c>
      <c r="G208" s="99"/>
      <c r="H208" s="103">
        <v>0</v>
      </c>
      <c r="I208" s="75">
        <f t="shared" si="10"/>
        <v>0</v>
      </c>
    </row>
    <row r="209" spans="1:9" s="65" customFormat="1" ht="12">
      <c r="A209" s="54" t="s">
        <v>593</v>
      </c>
      <c r="B209" s="202" t="s">
        <v>39</v>
      </c>
      <c r="C209" s="209"/>
      <c r="D209" s="203"/>
      <c r="E209" s="260">
        <v>105</v>
      </c>
      <c r="F209" s="51">
        <v>5.09</v>
      </c>
      <c r="G209" s="99"/>
      <c r="H209" s="103">
        <v>0</v>
      </c>
      <c r="I209" s="75">
        <f t="shared" si="10"/>
        <v>0</v>
      </c>
    </row>
    <row r="210" spans="1:9" s="65" customFormat="1" ht="12">
      <c r="A210" s="54" t="s">
        <v>595</v>
      </c>
      <c r="B210" s="202" t="s">
        <v>596</v>
      </c>
      <c r="C210" s="209"/>
      <c r="D210" s="203"/>
      <c r="E210" s="260">
        <v>45</v>
      </c>
      <c r="F210" s="51">
        <v>11.34</v>
      </c>
      <c r="G210" s="99"/>
      <c r="H210" s="103">
        <v>0</v>
      </c>
      <c r="I210" s="75">
        <f t="shared" si="10"/>
        <v>0</v>
      </c>
    </row>
    <row r="211" spans="1:9" s="65" customFormat="1" ht="12">
      <c r="A211" s="54" t="s">
        <v>598</v>
      </c>
      <c r="B211" s="225" t="s">
        <v>599</v>
      </c>
      <c r="C211" s="226"/>
      <c r="D211" s="227"/>
      <c r="E211" s="263">
        <v>120</v>
      </c>
      <c r="F211" s="51">
        <v>5.65</v>
      </c>
      <c r="G211" s="99"/>
      <c r="H211" s="103">
        <v>0</v>
      </c>
      <c r="I211" s="75">
        <f t="shared" si="10"/>
        <v>0</v>
      </c>
    </row>
    <row r="212" spans="1:9" s="65" customFormat="1" ht="12">
      <c r="A212" s="54" t="s">
        <v>601</v>
      </c>
      <c r="B212" s="225" t="s">
        <v>40</v>
      </c>
      <c r="C212" s="226"/>
      <c r="D212" s="227"/>
      <c r="E212" s="263">
        <v>105</v>
      </c>
      <c r="F212" s="51">
        <v>8.49</v>
      </c>
      <c r="G212" s="99"/>
      <c r="H212" s="103">
        <v>0</v>
      </c>
      <c r="I212" s="75">
        <f t="shared" si="10"/>
        <v>0</v>
      </c>
    </row>
    <row r="213" spans="1:9" s="65" customFormat="1" ht="12">
      <c r="A213" s="54" t="s">
        <v>603</v>
      </c>
      <c r="B213" s="225" t="s">
        <v>604</v>
      </c>
      <c r="C213" s="226"/>
      <c r="D213" s="227"/>
      <c r="E213" s="263">
        <v>45</v>
      </c>
      <c r="F213" s="51">
        <v>17.02</v>
      </c>
      <c r="G213" s="99"/>
      <c r="H213" s="103">
        <v>0</v>
      </c>
      <c r="I213" s="75">
        <f t="shared" si="10"/>
        <v>0</v>
      </c>
    </row>
    <row r="214" spans="1:9" s="65" customFormat="1" ht="12">
      <c r="A214" s="54" t="s">
        <v>606</v>
      </c>
      <c r="B214" s="202" t="s">
        <v>607</v>
      </c>
      <c r="C214" s="209"/>
      <c r="D214" s="203"/>
      <c r="E214" s="260">
        <v>120</v>
      </c>
      <c r="F214" s="51">
        <v>8.49</v>
      </c>
      <c r="G214" s="99"/>
      <c r="H214" s="103">
        <v>0</v>
      </c>
      <c r="I214" s="75">
        <f t="shared" si="10"/>
        <v>0</v>
      </c>
    </row>
    <row r="215" spans="1:9" s="65" customFormat="1" ht="12">
      <c r="A215" s="54" t="s">
        <v>609</v>
      </c>
      <c r="B215" s="202" t="s">
        <v>41</v>
      </c>
      <c r="C215" s="209"/>
      <c r="D215" s="203"/>
      <c r="E215" s="260">
        <v>105</v>
      </c>
      <c r="F215" s="51">
        <v>11.34</v>
      </c>
      <c r="G215" s="99"/>
      <c r="H215" s="103">
        <v>0</v>
      </c>
      <c r="I215" s="75">
        <f t="shared" si="10"/>
        <v>0</v>
      </c>
    </row>
    <row r="216" spans="1:9" s="65" customFormat="1" ht="12">
      <c r="A216" s="54" t="s">
        <v>611</v>
      </c>
      <c r="B216" s="202" t="s">
        <v>612</v>
      </c>
      <c r="C216" s="209"/>
      <c r="D216" s="203"/>
      <c r="E216" s="260">
        <v>45</v>
      </c>
      <c r="F216" s="51">
        <v>22.7</v>
      </c>
      <c r="G216" s="99"/>
      <c r="H216" s="103">
        <v>0</v>
      </c>
      <c r="I216" s="75">
        <f t="shared" si="10"/>
        <v>0</v>
      </c>
    </row>
    <row r="217" spans="1:9" s="65" customFormat="1" ht="12">
      <c r="A217" s="54" t="s">
        <v>614</v>
      </c>
      <c r="B217" s="225" t="s">
        <v>615</v>
      </c>
      <c r="C217" s="226"/>
      <c r="D217" s="227"/>
      <c r="E217" s="263">
        <v>120</v>
      </c>
      <c r="F217" s="51">
        <v>5.65</v>
      </c>
      <c r="G217" s="99"/>
      <c r="H217" s="103">
        <v>0</v>
      </c>
      <c r="I217" s="75">
        <f t="shared" si="10"/>
        <v>0</v>
      </c>
    </row>
    <row r="218" spans="1:9" s="65" customFormat="1" ht="12">
      <c r="A218" s="54" t="s">
        <v>617</v>
      </c>
      <c r="B218" s="225" t="s">
        <v>42</v>
      </c>
      <c r="C218" s="226"/>
      <c r="D218" s="227"/>
      <c r="E218" s="263">
        <v>105</v>
      </c>
      <c r="F218" s="51">
        <v>8.49</v>
      </c>
      <c r="G218" s="99"/>
      <c r="H218" s="103">
        <v>0</v>
      </c>
      <c r="I218" s="75">
        <f t="shared" si="10"/>
        <v>0</v>
      </c>
    </row>
    <row r="219" spans="1:9" s="65" customFormat="1" ht="12">
      <c r="A219" s="54" t="s">
        <v>619</v>
      </c>
      <c r="B219" s="225" t="s">
        <v>620</v>
      </c>
      <c r="C219" s="226"/>
      <c r="D219" s="227"/>
      <c r="E219" s="263">
        <v>45</v>
      </c>
      <c r="F219" s="51">
        <v>17.02</v>
      </c>
      <c r="G219" s="99"/>
      <c r="H219" s="103">
        <v>0</v>
      </c>
      <c r="I219" s="75">
        <f t="shared" si="10"/>
        <v>0</v>
      </c>
    </row>
    <row r="220" spans="1:9" s="65" customFormat="1" ht="12">
      <c r="A220" s="54" t="s">
        <v>622</v>
      </c>
      <c r="B220" s="202" t="s">
        <v>623</v>
      </c>
      <c r="C220" s="209"/>
      <c r="D220" s="203"/>
      <c r="E220" s="260">
        <v>120</v>
      </c>
      <c r="F220" s="51">
        <v>7.36</v>
      </c>
      <c r="G220" s="99"/>
      <c r="H220" s="103">
        <v>0</v>
      </c>
      <c r="I220" s="75">
        <f t="shared" si="10"/>
        <v>0</v>
      </c>
    </row>
    <row r="221" spans="1:9" s="65" customFormat="1" ht="12">
      <c r="A221" s="54" t="s">
        <v>625</v>
      </c>
      <c r="B221" s="202" t="s">
        <v>43</v>
      </c>
      <c r="C221" s="209"/>
      <c r="D221" s="203"/>
      <c r="E221" s="260">
        <v>105</v>
      </c>
      <c r="F221" s="51">
        <v>11.34</v>
      </c>
      <c r="G221" s="99"/>
      <c r="H221" s="103">
        <v>0</v>
      </c>
      <c r="I221" s="75">
        <f t="shared" si="10"/>
        <v>0</v>
      </c>
    </row>
    <row r="222" spans="1:9" s="65" customFormat="1" ht="12">
      <c r="A222" s="54" t="s">
        <v>627</v>
      </c>
      <c r="B222" s="202" t="s">
        <v>628</v>
      </c>
      <c r="C222" s="209"/>
      <c r="D222" s="203"/>
      <c r="E222" s="260">
        <v>45</v>
      </c>
      <c r="F222" s="51">
        <v>22.7</v>
      </c>
      <c r="G222" s="99"/>
      <c r="H222" s="103">
        <v>0</v>
      </c>
      <c r="I222" s="75">
        <f t="shared" si="10"/>
        <v>0</v>
      </c>
    </row>
    <row r="223" spans="1:9" s="65" customFormat="1" ht="12">
      <c r="A223" s="54" t="s">
        <v>630</v>
      </c>
      <c r="B223" s="225" t="s">
        <v>631</v>
      </c>
      <c r="C223" s="226"/>
      <c r="D223" s="227"/>
      <c r="E223" s="260">
        <v>120</v>
      </c>
      <c r="F223" s="51">
        <v>10.199999999999999</v>
      </c>
      <c r="G223" s="99"/>
      <c r="H223" s="103">
        <v>0</v>
      </c>
      <c r="I223" s="75">
        <f t="shared" si="10"/>
        <v>0</v>
      </c>
    </row>
    <row r="224" spans="1:9" s="65" customFormat="1" ht="12">
      <c r="A224" s="54" t="s">
        <v>633</v>
      </c>
      <c r="B224" s="225" t="s">
        <v>44</v>
      </c>
      <c r="C224" s="226"/>
      <c r="D224" s="227"/>
      <c r="E224" s="260">
        <v>105</v>
      </c>
      <c r="F224" s="51">
        <v>17.02</v>
      </c>
      <c r="G224" s="99"/>
      <c r="H224" s="103">
        <v>0</v>
      </c>
      <c r="I224" s="75">
        <f t="shared" si="10"/>
        <v>0</v>
      </c>
    </row>
    <row r="225" spans="1:9" s="65" customFormat="1" ht="12">
      <c r="A225" s="54" t="s">
        <v>635</v>
      </c>
      <c r="B225" s="225" t="s">
        <v>636</v>
      </c>
      <c r="C225" s="226"/>
      <c r="D225" s="227"/>
      <c r="E225" s="260">
        <v>45</v>
      </c>
      <c r="F225" s="51">
        <v>34.06</v>
      </c>
      <c r="G225" s="99"/>
      <c r="H225" s="103">
        <v>0</v>
      </c>
      <c r="I225" s="75">
        <f t="shared" si="10"/>
        <v>0</v>
      </c>
    </row>
    <row r="226" spans="1:9" s="65" customFormat="1" ht="12">
      <c r="A226" s="54" t="s">
        <v>638</v>
      </c>
      <c r="B226" s="202" t="s">
        <v>639</v>
      </c>
      <c r="C226" s="209"/>
      <c r="D226" s="203"/>
      <c r="E226" s="260">
        <v>120</v>
      </c>
      <c r="F226" s="51">
        <v>11.34</v>
      </c>
      <c r="G226" s="99"/>
      <c r="H226" s="103">
        <v>0</v>
      </c>
      <c r="I226" s="75">
        <f t="shared" si="10"/>
        <v>0</v>
      </c>
    </row>
    <row r="227" spans="1:9" s="65" customFormat="1" ht="12">
      <c r="A227" s="54" t="s">
        <v>641</v>
      </c>
      <c r="B227" s="202" t="s">
        <v>45</v>
      </c>
      <c r="C227" s="209"/>
      <c r="D227" s="203"/>
      <c r="E227" s="260">
        <v>105</v>
      </c>
      <c r="F227" s="51">
        <v>17.02</v>
      </c>
      <c r="G227" s="99"/>
      <c r="H227" s="103">
        <v>0</v>
      </c>
      <c r="I227" s="75">
        <f t="shared" ref="I227:I258" si="11">F227*(1-G227)*H227</f>
        <v>0</v>
      </c>
    </row>
    <row r="228" spans="1:9" s="65" customFormat="1" ht="12">
      <c r="A228" s="54" t="s">
        <v>643</v>
      </c>
      <c r="B228" s="202" t="s">
        <v>644</v>
      </c>
      <c r="C228" s="209"/>
      <c r="D228" s="203"/>
      <c r="E228" s="260">
        <v>45</v>
      </c>
      <c r="F228" s="51">
        <v>34.06</v>
      </c>
      <c r="G228" s="99"/>
      <c r="H228" s="103">
        <v>0</v>
      </c>
      <c r="I228" s="75">
        <f t="shared" si="11"/>
        <v>0</v>
      </c>
    </row>
    <row r="229" spans="1:9" s="65" customFormat="1" ht="12">
      <c r="A229" s="54" t="s">
        <v>646</v>
      </c>
      <c r="B229" s="225" t="s">
        <v>647</v>
      </c>
      <c r="C229" s="226"/>
      <c r="D229" s="227"/>
      <c r="E229" s="260">
        <v>120</v>
      </c>
      <c r="F229" s="51">
        <v>11.34</v>
      </c>
      <c r="G229" s="99"/>
      <c r="H229" s="103">
        <v>0</v>
      </c>
      <c r="I229" s="75">
        <f t="shared" si="11"/>
        <v>0</v>
      </c>
    </row>
    <row r="230" spans="1:9" s="65" customFormat="1" ht="12">
      <c r="A230" s="54" t="s">
        <v>649</v>
      </c>
      <c r="B230" s="225" t="s">
        <v>46</v>
      </c>
      <c r="C230" s="226"/>
      <c r="D230" s="227"/>
      <c r="E230" s="260">
        <v>105</v>
      </c>
      <c r="F230" s="51">
        <v>17.02</v>
      </c>
      <c r="G230" s="99"/>
      <c r="H230" s="103">
        <v>0</v>
      </c>
      <c r="I230" s="75">
        <f t="shared" si="11"/>
        <v>0</v>
      </c>
    </row>
    <row r="231" spans="1:9" s="65" customFormat="1" ht="12">
      <c r="A231" s="54" t="s">
        <v>651</v>
      </c>
      <c r="B231" s="225" t="s">
        <v>652</v>
      </c>
      <c r="C231" s="226"/>
      <c r="D231" s="227"/>
      <c r="E231" s="260">
        <v>45</v>
      </c>
      <c r="F231" s="51">
        <v>34.06</v>
      </c>
      <c r="G231" s="99"/>
      <c r="H231" s="103">
        <v>0</v>
      </c>
      <c r="I231" s="75">
        <f t="shared" si="11"/>
        <v>0</v>
      </c>
    </row>
    <row r="232" spans="1:9" s="65" customFormat="1" ht="12">
      <c r="A232" s="54" t="s">
        <v>654</v>
      </c>
      <c r="B232" s="202" t="s">
        <v>47</v>
      </c>
      <c r="C232" s="209"/>
      <c r="D232" s="203"/>
      <c r="E232" s="260">
        <v>120</v>
      </c>
      <c r="F232" s="51">
        <v>90.88</v>
      </c>
      <c r="G232" s="99"/>
      <c r="H232" s="103">
        <v>0</v>
      </c>
      <c r="I232" s="75">
        <f t="shared" si="11"/>
        <v>0</v>
      </c>
    </row>
    <row r="233" spans="1:9" s="65" customFormat="1" ht="12">
      <c r="A233" s="54" t="s">
        <v>656</v>
      </c>
      <c r="B233" s="202" t="s">
        <v>657</v>
      </c>
      <c r="C233" s="209"/>
      <c r="D233" s="203"/>
      <c r="E233" s="260">
        <v>120</v>
      </c>
      <c r="F233" s="51">
        <v>227.24</v>
      </c>
      <c r="G233" s="99"/>
      <c r="H233" s="103">
        <v>0</v>
      </c>
      <c r="I233" s="75">
        <f t="shared" si="11"/>
        <v>0</v>
      </c>
    </row>
    <row r="234" spans="1:9" s="65" customFormat="1" ht="12">
      <c r="A234" s="54" t="s">
        <v>659</v>
      </c>
      <c r="B234" s="202" t="s">
        <v>48</v>
      </c>
      <c r="C234" s="209"/>
      <c r="D234" s="203"/>
      <c r="E234" s="260">
        <v>105</v>
      </c>
      <c r="F234" s="51">
        <v>357.93</v>
      </c>
      <c r="G234" s="99"/>
      <c r="H234" s="103">
        <v>0</v>
      </c>
      <c r="I234" s="75">
        <f t="shared" si="11"/>
        <v>0</v>
      </c>
    </row>
    <row r="235" spans="1:9" s="65" customFormat="1" ht="12">
      <c r="A235" s="54" t="s">
        <v>661</v>
      </c>
      <c r="B235" s="202" t="s">
        <v>662</v>
      </c>
      <c r="C235" s="209"/>
      <c r="D235" s="203"/>
      <c r="E235" s="260">
        <v>45</v>
      </c>
      <c r="F235" s="51">
        <v>852.24</v>
      </c>
      <c r="G235" s="99"/>
      <c r="H235" s="103">
        <v>0</v>
      </c>
      <c r="I235" s="75">
        <f t="shared" si="11"/>
        <v>0</v>
      </c>
    </row>
    <row r="236" spans="1:9" s="65" customFormat="1" ht="12">
      <c r="A236" s="54" t="s">
        <v>664</v>
      </c>
      <c r="B236" s="225" t="s">
        <v>665</v>
      </c>
      <c r="C236" s="226"/>
      <c r="D236" s="227"/>
      <c r="E236" s="260">
        <v>120</v>
      </c>
      <c r="F236" s="51">
        <v>5.09</v>
      </c>
      <c r="G236" s="99"/>
      <c r="H236" s="103">
        <v>0</v>
      </c>
      <c r="I236" s="75">
        <f t="shared" si="11"/>
        <v>0</v>
      </c>
    </row>
    <row r="237" spans="1:9" s="65" customFormat="1" ht="12">
      <c r="A237" s="54" t="s">
        <v>667</v>
      </c>
      <c r="B237" s="225" t="s">
        <v>49</v>
      </c>
      <c r="C237" s="226"/>
      <c r="D237" s="227"/>
      <c r="E237" s="260">
        <v>105</v>
      </c>
      <c r="F237" s="51">
        <v>6.79</v>
      </c>
      <c r="G237" s="99"/>
      <c r="H237" s="103">
        <v>0</v>
      </c>
      <c r="I237" s="75">
        <f t="shared" si="11"/>
        <v>0</v>
      </c>
    </row>
    <row r="238" spans="1:9" s="65" customFormat="1" ht="12">
      <c r="A238" s="54" t="s">
        <v>669</v>
      </c>
      <c r="B238" s="225" t="s">
        <v>670</v>
      </c>
      <c r="C238" s="226"/>
      <c r="D238" s="227"/>
      <c r="E238" s="260">
        <v>45</v>
      </c>
      <c r="F238" s="51">
        <v>14.18</v>
      </c>
      <c r="G238" s="99"/>
      <c r="H238" s="103">
        <v>0</v>
      </c>
      <c r="I238" s="75">
        <f t="shared" si="11"/>
        <v>0</v>
      </c>
    </row>
    <row r="239" spans="1:9" s="65" customFormat="1" ht="12">
      <c r="A239" s="54" t="s">
        <v>672</v>
      </c>
      <c r="B239" s="202" t="s">
        <v>673</v>
      </c>
      <c r="C239" s="209"/>
      <c r="D239" s="203"/>
      <c r="E239" s="260">
        <v>120</v>
      </c>
      <c r="F239" s="51">
        <v>9.6300000000000008</v>
      </c>
      <c r="G239" s="99"/>
      <c r="H239" s="103">
        <v>0</v>
      </c>
      <c r="I239" s="75">
        <f t="shared" si="11"/>
        <v>0</v>
      </c>
    </row>
    <row r="240" spans="1:9" s="65" customFormat="1" ht="12">
      <c r="A240" s="54" t="s">
        <v>675</v>
      </c>
      <c r="B240" s="202" t="s">
        <v>50</v>
      </c>
      <c r="C240" s="209"/>
      <c r="D240" s="203"/>
      <c r="E240" s="260">
        <v>105</v>
      </c>
      <c r="F240" s="51">
        <v>17.02</v>
      </c>
      <c r="G240" s="99"/>
      <c r="H240" s="103">
        <v>0</v>
      </c>
      <c r="I240" s="75">
        <f t="shared" si="11"/>
        <v>0</v>
      </c>
    </row>
    <row r="241" spans="1:9" s="65" customFormat="1" ht="12">
      <c r="A241" s="54" t="s">
        <v>677</v>
      </c>
      <c r="B241" s="202" t="s">
        <v>678</v>
      </c>
      <c r="C241" s="209"/>
      <c r="D241" s="203"/>
      <c r="E241" s="260">
        <v>45</v>
      </c>
      <c r="F241" s="51">
        <v>34.06</v>
      </c>
      <c r="G241" s="99"/>
      <c r="H241" s="103">
        <v>0</v>
      </c>
      <c r="I241" s="75">
        <f t="shared" si="11"/>
        <v>0</v>
      </c>
    </row>
    <row r="242" spans="1:9" s="65" customFormat="1" ht="12">
      <c r="A242" s="54" t="s">
        <v>680</v>
      </c>
      <c r="B242" s="225" t="s">
        <v>51</v>
      </c>
      <c r="C242" s="226"/>
      <c r="D242" s="227"/>
      <c r="E242" s="263">
        <v>120</v>
      </c>
      <c r="F242" s="51">
        <v>19.86</v>
      </c>
      <c r="G242" s="99"/>
      <c r="H242" s="103">
        <v>0</v>
      </c>
      <c r="I242" s="75">
        <f t="shared" si="11"/>
        <v>0</v>
      </c>
    </row>
    <row r="243" spans="1:9" s="65" customFormat="1" ht="12">
      <c r="A243" s="54" t="s">
        <v>682</v>
      </c>
      <c r="B243" s="225" t="s">
        <v>683</v>
      </c>
      <c r="C243" s="226"/>
      <c r="D243" s="227"/>
      <c r="E243" s="263">
        <v>120</v>
      </c>
      <c r="F243" s="51">
        <v>36.9</v>
      </c>
      <c r="G243" s="99"/>
      <c r="H243" s="103">
        <v>0</v>
      </c>
      <c r="I243" s="75">
        <f t="shared" si="11"/>
        <v>0</v>
      </c>
    </row>
    <row r="244" spans="1:9" s="65" customFormat="1" ht="12">
      <c r="A244" s="54" t="s">
        <v>685</v>
      </c>
      <c r="B244" s="225" t="s">
        <v>52</v>
      </c>
      <c r="C244" s="226"/>
      <c r="D244" s="227"/>
      <c r="E244" s="263">
        <v>105</v>
      </c>
      <c r="F244" s="51">
        <v>56.79</v>
      </c>
      <c r="G244" s="99"/>
      <c r="H244" s="103">
        <v>0</v>
      </c>
      <c r="I244" s="75">
        <f t="shared" si="11"/>
        <v>0</v>
      </c>
    </row>
    <row r="245" spans="1:9" s="65" customFormat="1" ht="12">
      <c r="A245" s="54" t="s">
        <v>687</v>
      </c>
      <c r="B245" s="225" t="s">
        <v>688</v>
      </c>
      <c r="C245" s="226"/>
      <c r="D245" s="227"/>
      <c r="E245" s="263">
        <v>45</v>
      </c>
      <c r="F245" s="51">
        <v>124.97</v>
      </c>
      <c r="G245" s="99"/>
      <c r="H245" s="103">
        <v>0</v>
      </c>
      <c r="I245" s="75">
        <f t="shared" si="11"/>
        <v>0</v>
      </c>
    </row>
    <row r="246" spans="1:9" s="65" customFormat="1" ht="12">
      <c r="A246" s="54" t="s">
        <v>690</v>
      </c>
      <c r="B246" s="202" t="s">
        <v>691</v>
      </c>
      <c r="C246" s="209"/>
      <c r="D246" s="203"/>
      <c r="E246" s="260">
        <v>120</v>
      </c>
      <c r="F246" s="51">
        <v>19.86</v>
      </c>
      <c r="G246" s="99"/>
      <c r="H246" s="103">
        <v>0</v>
      </c>
      <c r="I246" s="75">
        <f t="shared" si="11"/>
        <v>0</v>
      </c>
    </row>
    <row r="247" spans="1:9" s="65" customFormat="1" ht="12">
      <c r="A247" s="54" t="s">
        <v>693</v>
      </c>
      <c r="B247" s="202" t="s">
        <v>53</v>
      </c>
      <c r="C247" s="209"/>
      <c r="D247" s="203"/>
      <c r="E247" s="260">
        <v>105</v>
      </c>
      <c r="F247" s="51">
        <v>31.22</v>
      </c>
      <c r="G247" s="99"/>
      <c r="H247" s="103">
        <v>0</v>
      </c>
      <c r="I247" s="75">
        <f t="shared" si="11"/>
        <v>0</v>
      </c>
    </row>
    <row r="248" spans="1:9" s="65" customFormat="1" ht="12">
      <c r="A248" s="54" t="s">
        <v>695</v>
      </c>
      <c r="B248" s="202" t="s">
        <v>696</v>
      </c>
      <c r="C248" s="209"/>
      <c r="D248" s="203"/>
      <c r="E248" s="260">
        <v>45</v>
      </c>
      <c r="F248" s="51">
        <v>90.88</v>
      </c>
      <c r="G248" s="99"/>
      <c r="H248" s="103">
        <v>0</v>
      </c>
      <c r="I248" s="75">
        <f t="shared" si="11"/>
        <v>0</v>
      </c>
    </row>
    <row r="249" spans="1:9" s="65" customFormat="1" ht="12">
      <c r="A249" s="54" t="s">
        <v>698</v>
      </c>
      <c r="B249" s="225" t="s">
        <v>699</v>
      </c>
      <c r="C249" s="226"/>
      <c r="D249" s="227"/>
      <c r="E249" s="263">
        <v>120</v>
      </c>
      <c r="F249" s="228">
        <v>8.49</v>
      </c>
      <c r="G249" s="99"/>
      <c r="H249" s="103">
        <v>0</v>
      </c>
      <c r="I249" s="75">
        <f t="shared" si="11"/>
        <v>0</v>
      </c>
    </row>
    <row r="250" spans="1:9" s="65" customFormat="1" ht="12">
      <c r="A250" s="54" t="s">
        <v>701</v>
      </c>
      <c r="B250" s="225" t="s">
        <v>54</v>
      </c>
      <c r="C250" s="226"/>
      <c r="D250" s="227"/>
      <c r="E250" s="263">
        <v>105</v>
      </c>
      <c r="F250" s="228">
        <v>14.18</v>
      </c>
      <c r="G250" s="99"/>
      <c r="H250" s="103">
        <v>0</v>
      </c>
      <c r="I250" s="75">
        <f t="shared" si="11"/>
        <v>0</v>
      </c>
    </row>
    <row r="251" spans="1:9" s="65" customFormat="1" ht="12">
      <c r="A251" s="54" t="s">
        <v>703</v>
      </c>
      <c r="B251" s="225" t="s">
        <v>704</v>
      </c>
      <c r="C251" s="226"/>
      <c r="D251" s="227"/>
      <c r="E251" s="263">
        <v>45</v>
      </c>
      <c r="F251" s="228">
        <v>28.38</v>
      </c>
      <c r="G251" s="99"/>
      <c r="H251" s="103">
        <v>0</v>
      </c>
      <c r="I251" s="75">
        <f t="shared" si="11"/>
        <v>0</v>
      </c>
    </row>
    <row r="252" spans="1:9" s="65" customFormat="1" ht="12">
      <c r="A252" s="54" t="s">
        <v>706</v>
      </c>
      <c r="B252" s="202" t="s">
        <v>707</v>
      </c>
      <c r="C252" s="209"/>
      <c r="D252" s="203"/>
      <c r="E252" s="260">
        <v>120</v>
      </c>
      <c r="F252" s="51">
        <v>4.5199999999999996</v>
      </c>
      <c r="G252" s="99"/>
      <c r="H252" s="103">
        <v>0</v>
      </c>
      <c r="I252" s="75">
        <f t="shared" si="11"/>
        <v>0</v>
      </c>
    </row>
    <row r="253" spans="1:9" s="65" customFormat="1" ht="12">
      <c r="A253" s="54" t="s">
        <v>709</v>
      </c>
      <c r="B253" s="202" t="s">
        <v>55</v>
      </c>
      <c r="C253" s="209"/>
      <c r="D253" s="203"/>
      <c r="E253" s="260">
        <v>105</v>
      </c>
      <c r="F253" s="51">
        <v>5.65</v>
      </c>
      <c r="G253" s="99"/>
      <c r="H253" s="103">
        <v>0</v>
      </c>
      <c r="I253" s="75">
        <f t="shared" si="11"/>
        <v>0</v>
      </c>
    </row>
    <row r="254" spans="1:9" s="65" customFormat="1" ht="12">
      <c r="A254" s="54" t="s">
        <v>711</v>
      </c>
      <c r="B254" s="202" t="s">
        <v>712</v>
      </c>
      <c r="C254" s="209"/>
      <c r="D254" s="203"/>
      <c r="E254" s="260">
        <v>45</v>
      </c>
      <c r="F254" s="51">
        <v>13.04</v>
      </c>
      <c r="G254" s="99"/>
      <c r="H254" s="103">
        <v>0</v>
      </c>
      <c r="I254" s="75">
        <f t="shared" si="11"/>
        <v>0</v>
      </c>
    </row>
    <row r="255" spans="1:9" s="65" customFormat="1" ht="12">
      <c r="A255" s="54" t="s">
        <v>714</v>
      </c>
      <c r="B255" s="225" t="s">
        <v>715</v>
      </c>
      <c r="C255" s="226"/>
      <c r="D255" s="227"/>
      <c r="E255" s="263">
        <v>120</v>
      </c>
      <c r="F255" s="228">
        <v>14.18</v>
      </c>
      <c r="G255" s="99"/>
      <c r="H255" s="103">
        <v>0</v>
      </c>
      <c r="I255" s="75">
        <f t="shared" si="11"/>
        <v>0</v>
      </c>
    </row>
    <row r="256" spans="1:9" s="65" customFormat="1" ht="12">
      <c r="A256" s="54" t="s">
        <v>717</v>
      </c>
      <c r="B256" s="225" t="s">
        <v>56</v>
      </c>
      <c r="C256" s="226"/>
      <c r="D256" s="227"/>
      <c r="E256" s="263">
        <v>105</v>
      </c>
      <c r="F256" s="228">
        <v>22.7</v>
      </c>
      <c r="G256" s="99"/>
      <c r="H256" s="103">
        <v>0</v>
      </c>
      <c r="I256" s="75">
        <f t="shared" si="11"/>
        <v>0</v>
      </c>
    </row>
    <row r="257" spans="1:9" s="65" customFormat="1" ht="12">
      <c r="A257" s="54" t="s">
        <v>719</v>
      </c>
      <c r="B257" s="225" t="s">
        <v>720</v>
      </c>
      <c r="C257" s="226"/>
      <c r="D257" s="227"/>
      <c r="E257" s="263">
        <v>45</v>
      </c>
      <c r="F257" s="228">
        <v>45.43</v>
      </c>
      <c r="G257" s="99"/>
      <c r="H257" s="103">
        <v>0</v>
      </c>
      <c r="I257" s="75">
        <f t="shared" si="11"/>
        <v>0</v>
      </c>
    </row>
    <row r="258" spans="1:9" s="65" customFormat="1" ht="12">
      <c r="A258" s="54" t="s">
        <v>722</v>
      </c>
      <c r="B258" s="202" t="s">
        <v>723</v>
      </c>
      <c r="C258" s="209"/>
      <c r="D258" s="203"/>
      <c r="E258" s="260">
        <v>120</v>
      </c>
      <c r="F258" s="51">
        <v>11.34</v>
      </c>
      <c r="G258" s="99"/>
      <c r="H258" s="103">
        <v>0</v>
      </c>
      <c r="I258" s="75">
        <f t="shared" si="11"/>
        <v>0</v>
      </c>
    </row>
    <row r="259" spans="1:9" s="65" customFormat="1" ht="12">
      <c r="A259" s="54" t="s">
        <v>725</v>
      </c>
      <c r="B259" s="202" t="s">
        <v>57</v>
      </c>
      <c r="C259" s="209"/>
      <c r="D259" s="203"/>
      <c r="E259" s="260">
        <v>105</v>
      </c>
      <c r="F259" s="51">
        <v>17.02</v>
      </c>
      <c r="G259" s="99"/>
      <c r="H259" s="103">
        <v>0</v>
      </c>
      <c r="I259" s="75">
        <f t="shared" ref="I259:I273" si="12">F259*(1-G259)*H259</f>
        <v>0</v>
      </c>
    </row>
    <row r="260" spans="1:9" s="65" customFormat="1" ht="12">
      <c r="A260" s="54" t="s">
        <v>727</v>
      </c>
      <c r="B260" s="202" t="s">
        <v>728</v>
      </c>
      <c r="C260" s="209"/>
      <c r="D260" s="203"/>
      <c r="E260" s="260">
        <v>45</v>
      </c>
      <c r="F260" s="51">
        <v>34.06</v>
      </c>
      <c r="G260" s="99"/>
      <c r="H260" s="103">
        <v>0</v>
      </c>
      <c r="I260" s="75">
        <f t="shared" si="12"/>
        <v>0</v>
      </c>
    </row>
    <row r="261" spans="1:9" s="65" customFormat="1" ht="12">
      <c r="A261" s="54" t="s">
        <v>730</v>
      </c>
      <c r="B261" s="225" t="s">
        <v>731</v>
      </c>
      <c r="C261" s="226"/>
      <c r="D261" s="227"/>
      <c r="E261" s="263">
        <v>120</v>
      </c>
      <c r="F261" s="51">
        <v>11.34</v>
      </c>
      <c r="G261" s="99"/>
      <c r="H261" s="103">
        <v>0</v>
      </c>
      <c r="I261" s="75">
        <f t="shared" si="12"/>
        <v>0</v>
      </c>
    </row>
    <row r="262" spans="1:9" s="65" customFormat="1" ht="12">
      <c r="A262" s="54" t="s">
        <v>733</v>
      </c>
      <c r="B262" s="225" t="s">
        <v>58</v>
      </c>
      <c r="C262" s="226"/>
      <c r="D262" s="227"/>
      <c r="E262" s="263">
        <v>105</v>
      </c>
      <c r="F262" s="51">
        <v>17.02</v>
      </c>
      <c r="G262" s="99"/>
      <c r="H262" s="103">
        <v>0</v>
      </c>
      <c r="I262" s="75">
        <f t="shared" si="12"/>
        <v>0</v>
      </c>
    </row>
    <row r="263" spans="1:9" s="65" customFormat="1" ht="12">
      <c r="A263" s="54" t="s">
        <v>735</v>
      </c>
      <c r="B263" s="225" t="s">
        <v>736</v>
      </c>
      <c r="C263" s="226"/>
      <c r="D263" s="227"/>
      <c r="E263" s="263">
        <v>45</v>
      </c>
      <c r="F263" s="51">
        <v>34.06</v>
      </c>
      <c r="G263" s="99"/>
      <c r="H263" s="103">
        <v>0</v>
      </c>
      <c r="I263" s="75">
        <f t="shared" si="12"/>
        <v>0</v>
      </c>
    </row>
    <row r="264" spans="1:9" s="65" customFormat="1" ht="12">
      <c r="A264" s="54" t="s">
        <v>738</v>
      </c>
      <c r="B264" s="202" t="s">
        <v>739</v>
      </c>
      <c r="C264" s="209"/>
      <c r="D264" s="203"/>
      <c r="E264" s="260">
        <v>120</v>
      </c>
      <c r="F264" s="51">
        <v>8.49</v>
      </c>
      <c r="G264" s="99"/>
      <c r="H264" s="103">
        <v>0</v>
      </c>
      <c r="I264" s="75">
        <f t="shared" si="12"/>
        <v>0</v>
      </c>
    </row>
    <row r="265" spans="1:9" s="65" customFormat="1" ht="12">
      <c r="A265" s="54" t="s">
        <v>741</v>
      </c>
      <c r="B265" s="202" t="s">
        <v>59</v>
      </c>
      <c r="C265" s="209"/>
      <c r="D265" s="203"/>
      <c r="E265" s="260">
        <v>105</v>
      </c>
      <c r="F265" s="51">
        <v>14.18</v>
      </c>
      <c r="G265" s="99"/>
      <c r="H265" s="103">
        <v>0</v>
      </c>
      <c r="I265" s="75">
        <f t="shared" si="12"/>
        <v>0</v>
      </c>
    </row>
    <row r="266" spans="1:9" s="65" customFormat="1" ht="12">
      <c r="A266" s="54" t="s">
        <v>743</v>
      </c>
      <c r="B266" s="202" t="s">
        <v>744</v>
      </c>
      <c r="C266" s="209"/>
      <c r="D266" s="203"/>
      <c r="E266" s="260">
        <v>45</v>
      </c>
      <c r="F266" s="51">
        <v>28.38</v>
      </c>
      <c r="G266" s="99"/>
      <c r="H266" s="103">
        <v>0</v>
      </c>
      <c r="I266" s="75">
        <f t="shared" si="12"/>
        <v>0</v>
      </c>
    </row>
    <row r="267" spans="1:9" s="65" customFormat="1" ht="12">
      <c r="A267" s="54" t="s">
        <v>746</v>
      </c>
      <c r="B267" s="225" t="s">
        <v>60</v>
      </c>
      <c r="C267" s="226"/>
      <c r="D267" s="227"/>
      <c r="E267" s="263">
        <v>120</v>
      </c>
      <c r="F267" s="51">
        <v>19.86</v>
      </c>
      <c r="G267" s="99"/>
      <c r="H267" s="103">
        <v>0</v>
      </c>
      <c r="I267" s="75">
        <f t="shared" si="12"/>
        <v>0</v>
      </c>
    </row>
    <row r="268" spans="1:9" s="65" customFormat="1" ht="12">
      <c r="A268" s="54" t="s">
        <v>748</v>
      </c>
      <c r="B268" s="225" t="s">
        <v>749</v>
      </c>
      <c r="C268" s="226"/>
      <c r="D268" s="227"/>
      <c r="E268" s="263">
        <v>120</v>
      </c>
      <c r="F268" s="51">
        <v>36.9</v>
      </c>
      <c r="G268" s="99"/>
      <c r="H268" s="103">
        <v>0</v>
      </c>
      <c r="I268" s="75">
        <f t="shared" si="12"/>
        <v>0</v>
      </c>
    </row>
    <row r="269" spans="1:9" s="65" customFormat="1" ht="12">
      <c r="A269" s="54" t="s">
        <v>751</v>
      </c>
      <c r="B269" s="225" t="s">
        <v>61</v>
      </c>
      <c r="C269" s="226"/>
      <c r="D269" s="227"/>
      <c r="E269" s="263">
        <v>105</v>
      </c>
      <c r="F269" s="51">
        <v>56.79</v>
      </c>
      <c r="G269" s="99"/>
      <c r="H269" s="103">
        <v>0</v>
      </c>
      <c r="I269" s="75">
        <f t="shared" si="12"/>
        <v>0</v>
      </c>
    </row>
    <row r="270" spans="1:9" s="65" customFormat="1" ht="12">
      <c r="A270" s="54" t="s">
        <v>753</v>
      </c>
      <c r="B270" s="225" t="s">
        <v>754</v>
      </c>
      <c r="C270" s="226"/>
      <c r="D270" s="227"/>
      <c r="E270" s="263">
        <v>45</v>
      </c>
      <c r="F270" s="51">
        <v>124.97</v>
      </c>
      <c r="G270" s="99"/>
      <c r="H270" s="103">
        <v>0</v>
      </c>
      <c r="I270" s="75">
        <f t="shared" si="12"/>
        <v>0</v>
      </c>
    </row>
    <row r="271" spans="1:9">
      <c r="A271" s="54" t="s">
        <v>756</v>
      </c>
      <c r="B271" s="202" t="s">
        <v>757</v>
      </c>
      <c r="C271" s="209"/>
      <c r="D271" s="203"/>
      <c r="E271" s="260">
        <v>120</v>
      </c>
      <c r="F271" s="51">
        <v>11.34</v>
      </c>
      <c r="G271" s="99"/>
      <c r="H271" s="103">
        <v>0</v>
      </c>
      <c r="I271" s="75">
        <f t="shared" si="12"/>
        <v>0</v>
      </c>
    </row>
    <row r="272" spans="1:9" s="65" customFormat="1" ht="12">
      <c r="A272" s="54" t="s">
        <v>759</v>
      </c>
      <c r="B272" s="202" t="s">
        <v>62</v>
      </c>
      <c r="C272" s="209"/>
      <c r="D272" s="203"/>
      <c r="E272" s="260">
        <v>105</v>
      </c>
      <c r="F272" s="51">
        <v>17.02</v>
      </c>
      <c r="G272" s="99"/>
      <c r="H272" s="103">
        <v>0</v>
      </c>
      <c r="I272" s="75">
        <f t="shared" si="12"/>
        <v>0</v>
      </c>
    </row>
    <row r="273" spans="1:9" s="65" customFormat="1" ht="12">
      <c r="A273" s="55" t="s">
        <v>761</v>
      </c>
      <c r="B273" s="202" t="s">
        <v>762</v>
      </c>
      <c r="C273" s="209"/>
      <c r="D273" s="203"/>
      <c r="E273" s="261">
        <v>45</v>
      </c>
      <c r="F273" s="52">
        <v>34.06</v>
      </c>
      <c r="G273" s="100"/>
      <c r="H273" s="104">
        <v>0</v>
      </c>
      <c r="I273" s="83">
        <f t="shared" si="12"/>
        <v>0</v>
      </c>
    </row>
    <row r="274" spans="1:9" s="65" customFormat="1" ht="12">
      <c r="A274" s="4" t="s">
        <v>763</v>
      </c>
      <c r="B274" s="76"/>
      <c r="C274" s="76"/>
      <c r="D274" s="76"/>
      <c r="E274" s="110"/>
      <c r="F274" s="67"/>
      <c r="G274" s="78"/>
      <c r="H274" s="59"/>
      <c r="I274" s="59"/>
    </row>
    <row r="275" spans="1:9" s="65" customFormat="1" ht="12">
      <c r="A275" s="81" t="s">
        <v>765</v>
      </c>
      <c r="B275" s="202" t="s">
        <v>766</v>
      </c>
      <c r="C275" s="209"/>
      <c r="D275" s="203"/>
      <c r="E275" s="264">
        <v>105</v>
      </c>
      <c r="F275" s="50">
        <v>4.5199999999999996</v>
      </c>
      <c r="G275" s="98"/>
      <c r="H275" s="102">
        <v>0</v>
      </c>
      <c r="I275" s="73">
        <f t="shared" ref="I275:I287" si="13">F275*(1-G275)*H275</f>
        <v>0</v>
      </c>
    </row>
    <row r="276" spans="1:9" s="65" customFormat="1" ht="12">
      <c r="A276" s="54" t="s">
        <v>768</v>
      </c>
      <c r="B276" s="202" t="s">
        <v>769</v>
      </c>
      <c r="C276" s="209"/>
      <c r="D276" s="203"/>
      <c r="E276" s="118">
        <v>45</v>
      </c>
      <c r="F276" s="51">
        <v>8.49</v>
      </c>
      <c r="G276" s="99"/>
      <c r="H276" s="103">
        <v>0</v>
      </c>
      <c r="I276" s="75">
        <f t="shared" si="13"/>
        <v>0</v>
      </c>
    </row>
    <row r="277" spans="1:9" s="65" customFormat="1" ht="12">
      <c r="A277" s="54" t="s">
        <v>771</v>
      </c>
      <c r="B277" s="202" t="s">
        <v>772</v>
      </c>
      <c r="C277" s="209"/>
      <c r="D277" s="203"/>
      <c r="E277" s="118">
        <v>16</v>
      </c>
      <c r="F277" s="51">
        <v>14.18</v>
      </c>
      <c r="G277" s="99"/>
      <c r="H277" s="103">
        <v>0</v>
      </c>
      <c r="I277" s="75">
        <f t="shared" si="13"/>
        <v>0</v>
      </c>
    </row>
    <row r="278" spans="1:9" s="65" customFormat="1" ht="12">
      <c r="A278" s="54" t="s">
        <v>774</v>
      </c>
      <c r="B278" s="225" t="s">
        <v>94</v>
      </c>
      <c r="C278" s="226"/>
      <c r="D278" s="227"/>
      <c r="E278" s="118">
        <v>105</v>
      </c>
      <c r="F278" s="51">
        <v>5.65</v>
      </c>
      <c r="G278" s="99"/>
      <c r="H278" s="103">
        <v>0</v>
      </c>
      <c r="I278" s="75">
        <f t="shared" si="13"/>
        <v>0</v>
      </c>
    </row>
    <row r="279" spans="1:9" s="65" customFormat="1" ht="12">
      <c r="A279" s="54" t="s">
        <v>776</v>
      </c>
      <c r="B279" s="225" t="s">
        <v>92</v>
      </c>
      <c r="C279" s="226"/>
      <c r="D279" s="227"/>
      <c r="E279" s="118">
        <v>45</v>
      </c>
      <c r="F279" s="51">
        <v>11.34</v>
      </c>
      <c r="G279" s="99"/>
      <c r="H279" s="103">
        <v>0</v>
      </c>
      <c r="I279" s="75">
        <f t="shared" si="13"/>
        <v>0</v>
      </c>
    </row>
    <row r="280" spans="1:9" s="65" customFormat="1" ht="12">
      <c r="A280" s="54" t="s">
        <v>778</v>
      </c>
      <c r="B280" s="225" t="s">
        <v>93</v>
      </c>
      <c r="C280" s="226"/>
      <c r="D280" s="227"/>
      <c r="E280" s="118">
        <v>16</v>
      </c>
      <c r="F280" s="51">
        <v>17.02</v>
      </c>
      <c r="G280" s="99"/>
      <c r="H280" s="103">
        <v>0</v>
      </c>
      <c r="I280" s="75">
        <f t="shared" si="13"/>
        <v>0</v>
      </c>
    </row>
    <row r="281" spans="1:9" s="65" customFormat="1" ht="12">
      <c r="A281" s="54" t="s">
        <v>780</v>
      </c>
      <c r="B281" s="202" t="s">
        <v>781</v>
      </c>
      <c r="C281" s="209"/>
      <c r="D281" s="203"/>
      <c r="E281" s="118">
        <v>16</v>
      </c>
      <c r="F281" s="51">
        <v>8.49</v>
      </c>
      <c r="G281" s="99"/>
      <c r="H281" s="103">
        <v>0</v>
      </c>
      <c r="I281" s="75">
        <f t="shared" si="13"/>
        <v>0</v>
      </c>
    </row>
    <row r="282" spans="1:9" s="65" customFormat="1" ht="12">
      <c r="A282" s="54" t="s">
        <v>783</v>
      </c>
      <c r="B282" s="225" t="s">
        <v>784</v>
      </c>
      <c r="C282" s="226"/>
      <c r="D282" s="227"/>
      <c r="E282" s="118">
        <v>105</v>
      </c>
      <c r="F282" s="51">
        <v>5.65</v>
      </c>
      <c r="G282" s="99"/>
      <c r="H282" s="103">
        <v>0</v>
      </c>
      <c r="I282" s="75">
        <f t="shared" si="13"/>
        <v>0</v>
      </c>
    </row>
    <row r="283" spans="1:9" s="65" customFormat="1" ht="12">
      <c r="A283" s="54" t="s">
        <v>786</v>
      </c>
      <c r="B283" s="225" t="s">
        <v>787</v>
      </c>
      <c r="C283" s="226"/>
      <c r="D283" s="227"/>
      <c r="E283" s="118">
        <v>45</v>
      </c>
      <c r="F283" s="51">
        <v>11.34</v>
      </c>
      <c r="G283" s="99"/>
      <c r="H283" s="103">
        <v>0</v>
      </c>
      <c r="I283" s="75">
        <f t="shared" si="13"/>
        <v>0</v>
      </c>
    </row>
    <row r="284" spans="1:9" s="65" customFormat="1" ht="12">
      <c r="A284" s="54" t="s">
        <v>789</v>
      </c>
      <c r="B284" s="225" t="s">
        <v>790</v>
      </c>
      <c r="C284" s="226"/>
      <c r="D284" s="227"/>
      <c r="E284" s="118">
        <v>16</v>
      </c>
      <c r="F284" s="51">
        <v>17.02</v>
      </c>
      <c r="G284" s="99"/>
      <c r="H284" s="103">
        <v>0</v>
      </c>
      <c r="I284" s="75">
        <f t="shared" si="13"/>
        <v>0</v>
      </c>
    </row>
    <row r="285" spans="1:9">
      <c r="A285" s="54" t="s">
        <v>792</v>
      </c>
      <c r="B285" s="202" t="s">
        <v>793</v>
      </c>
      <c r="C285" s="209"/>
      <c r="D285" s="203"/>
      <c r="E285" s="118">
        <v>105</v>
      </c>
      <c r="F285" s="51">
        <v>5.65</v>
      </c>
      <c r="G285" s="99"/>
      <c r="H285" s="103">
        <v>0</v>
      </c>
      <c r="I285" s="75">
        <f t="shared" si="13"/>
        <v>0</v>
      </c>
    </row>
    <row r="286" spans="1:9" s="65" customFormat="1" ht="12">
      <c r="A286" s="54" t="s">
        <v>795</v>
      </c>
      <c r="B286" s="202" t="s">
        <v>796</v>
      </c>
      <c r="C286" s="209"/>
      <c r="D286" s="203"/>
      <c r="E286" s="118">
        <v>45</v>
      </c>
      <c r="F286" s="51">
        <v>17.02</v>
      </c>
      <c r="G286" s="99"/>
      <c r="H286" s="103">
        <v>0</v>
      </c>
      <c r="I286" s="75">
        <f t="shared" si="13"/>
        <v>0</v>
      </c>
    </row>
    <row r="287" spans="1:9" s="65" customFormat="1" ht="12">
      <c r="A287" s="55" t="s">
        <v>798</v>
      </c>
      <c r="B287" s="202" t="s">
        <v>799</v>
      </c>
      <c r="C287" s="209"/>
      <c r="D287" s="203"/>
      <c r="E287" s="117">
        <v>16</v>
      </c>
      <c r="F287" s="52">
        <v>51.11</v>
      </c>
      <c r="G287" s="100"/>
      <c r="H287" s="104">
        <v>0</v>
      </c>
      <c r="I287" s="83">
        <f t="shared" si="13"/>
        <v>0</v>
      </c>
    </row>
    <row r="288" spans="1:9" s="65" customFormat="1" ht="12">
      <c r="A288" s="56" t="s">
        <v>800</v>
      </c>
      <c r="B288" s="20"/>
      <c r="C288" s="20"/>
      <c r="D288" s="20"/>
      <c r="E288" s="59"/>
      <c r="F288" s="68"/>
      <c r="G288" s="74"/>
      <c r="H288" s="59"/>
      <c r="I288" s="59"/>
    </row>
    <row r="289" spans="1:9" s="65" customFormat="1" ht="12">
      <c r="A289" s="53" t="s">
        <v>802</v>
      </c>
      <c r="B289" s="229" t="s">
        <v>95</v>
      </c>
      <c r="C289" s="230"/>
      <c r="D289" s="234"/>
      <c r="E289" s="259">
        <v>105</v>
      </c>
      <c r="F289" s="50">
        <v>8.49</v>
      </c>
      <c r="G289" s="98"/>
      <c r="H289" s="102">
        <v>0</v>
      </c>
      <c r="I289" s="73">
        <f>F289*(1-G289)*H289</f>
        <v>0</v>
      </c>
    </row>
    <row r="290" spans="1:9" s="65" customFormat="1" ht="12">
      <c r="A290" s="54" t="s">
        <v>804</v>
      </c>
      <c r="B290" s="231" t="s">
        <v>805</v>
      </c>
      <c r="C290" s="226"/>
      <c r="D290" s="227"/>
      <c r="E290" s="260">
        <v>105</v>
      </c>
      <c r="F290" s="51">
        <v>11.34</v>
      </c>
      <c r="G290" s="99"/>
      <c r="H290" s="103">
        <v>0</v>
      </c>
      <c r="I290" s="75">
        <f>F290*(1-G290)*H290</f>
        <v>0</v>
      </c>
    </row>
    <row r="291" spans="1:9">
      <c r="A291" s="54" t="s">
        <v>807</v>
      </c>
      <c r="B291" s="231" t="s">
        <v>808</v>
      </c>
      <c r="C291" s="226"/>
      <c r="D291" s="227"/>
      <c r="E291" s="260">
        <v>105</v>
      </c>
      <c r="F291" s="51">
        <v>14.18</v>
      </c>
      <c r="G291" s="99"/>
      <c r="H291" s="103">
        <v>0</v>
      </c>
      <c r="I291" s="75">
        <f>F291*(1-G291)*H291</f>
        <v>0</v>
      </c>
    </row>
    <row r="292" spans="1:9" s="65" customFormat="1" ht="12">
      <c r="A292" s="54" t="s">
        <v>810</v>
      </c>
      <c r="B292" s="231" t="s">
        <v>811</v>
      </c>
      <c r="C292" s="226"/>
      <c r="D292" s="227"/>
      <c r="E292" s="260">
        <v>105</v>
      </c>
      <c r="F292" s="51">
        <v>11.34</v>
      </c>
      <c r="G292" s="99"/>
      <c r="H292" s="103">
        <v>0</v>
      </c>
      <c r="I292" s="75">
        <f>F292*(1-G292)*H292</f>
        <v>0</v>
      </c>
    </row>
    <row r="293" spans="1:9" s="65" customFormat="1" ht="12">
      <c r="A293" s="55" t="s">
        <v>813</v>
      </c>
      <c r="B293" s="232" t="s">
        <v>814</v>
      </c>
      <c r="C293" s="233"/>
      <c r="D293" s="235"/>
      <c r="E293" s="261">
        <v>105</v>
      </c>
      <c r="F293" s="52">
        <v>17.02</v>
      </c>
      <c r="G293" s="100"/>
      <c r="H293" s="104">
        <v>0</v>
      </c>
      <c r="I293" s="83">
        <f>F293*(1-G293)*H293</f>
        <v>0</v>
      </c>
    </row>
    <row r="294" spans="1:9" s="65" customFormat="1" ht="12">
      <c r="A294" s="56" t="s">
        <v>815</v>
      </c>
      <c r="B294" s="20"/>
      <c r="C294" s="20"/>
      <c r="D294" s="20"/>
      <c r="E294" s="59"/>
      <c r="F294" s="68" t="s">
        <v>947</v>
      </c>
      <c r="G294" s="59"/>
      <c r="H294" s="59"/>
      <c r="I294" s="59"/>
    </row>
    <row r="295" spans="1:9" s="65" customFormat="1" ht="12">
      <c r="A295" s="53" t="s">
        <v>817</v>
      </c>
      <c r="B295" s="229" t="s">
        <v>818</v>
      </c>
      <c r="C295" s="230"/>
      <c r="D295" s="234"/>
      <c r="E295" s="264">
        <v>24</v>
      </c>
      <c r="F295" s="50">
        <v>11.34</v>
      </c>
      <c r="G295" s="98"/>
      <c r="H295" s="102">
        <v>0</v>
      </c>
      <c r="I295" s="73">
        <f>F295*(1-G295)*H295</f>
        <v>0</v>
      </c>
    </row>
    <row r="296" spans="1:9">
      <c r="A296" s="55" t="s">
        <v>820</v>
      </c>
      <c r="B296" s="231" t="s">
        <v>821</v>
      </c>
      <c r="C296" s="226"/>
      <c r="D296" s="227"/>
      <c r="E296" s="117">
        <v>24</v>
      </c>
      <c r="F296" s="52">
        <v>14.18</v>
      </c>
      <c r="G296" s="99"/>
      <c r="H296" s="103">
        <v>0</v>
      </c>
      <c r="I296" s="75">
        <f>F296*(1-G296)*H296</f>
        <v>0</v>
      </c>
    </row>
    <row r="297" spans="1:9" s="65" customFormat="1" ht="12">
      <c r="A297" s="53" t="s">
        <v>823</v>
      </c>
      <c r="B297" s="231" t="s">
        <v>824</v>
      </c>
      <c r="C297" s="226"/>
      <c r="D297" s="227"/>
      <c r="E297" s="264">
        <v>35</v>
      </c>
      <c r="F297" s="50">
        <v>6.79</v>
      </c>
      <c r="G297" s="99"/>
      <c r="H297" s="103">
        <v>0</v>
      </c>
      <c r="I297" s="75">
        <f>F297*(1-G297)*H297</f>
        <v>0</v>
      </c>
    </row>
    <row r="298" spans="1:9" s="65" customFormat="1" ht="12">
      <c r="A298" s="55" t="s">
        <v>826</v>
      </c>
      <c r="B298" s="232" t="s">
        <v>827</v>
      </c>
      <c r="C298" s="233"/>
      <c r="D298" s="235"/>
      <c r="E298" s="117">
        <v>35</v>
      </c>
      <c r="F298" s="50">
        <v>8.49</v>
      </c>
      <c r="G298" s="100"/>
      <c r="H298" s="104">
        <v>0</v>
      </c>
      <c r="I298" s="83">
        <f>F298*(1-G298)*H298</f>
        <v>0</v>
      </c>
    </row>
    <row r="299" spans="1:9" s="65" customFormat="1" ht="12">
      <c r="A299" s="56" t="s">
        <v>828</v>
      </c>
      <c r="B299" s="20"/>
      <c r="C299" s="20"/>
      <c r="D299" s="20"/>
      <c r="E299" s="59"/>
      <c r="F299" s="68" t="s">
        <v>947</v>
      </c>
      <c r="G299" s="59"/>
      <c r="H299" s="59"/>
      <c r="I299" s="59"/>
    </row>
    <row r="300" spans="1:9" s="65" customFormat="1" ht="12">
      <c r="A300" s="53" t="s">
        <v>830</v>
      </c>
      <c r="B300" s="229" t="s">
        <v>831</v>
      </c>
      <c r="C300" s="230"/>
      <c r="D300" s="234"/>
      <c r="E300" s="264">
        <v>16</v>
      </c>
      <c r="F300" s="50">
        <v>11.34</v>
      </c>
      <c r="G300" s="98"/>
      <c r="H300" s="102">
        <v>0</v>
      </c>
      <c r="I300" s="73">
        <f>F300*(1-G300)*H300</f>
        <v>0</v>
      </c>
    </row>
    <row r="301" spans="1:9">
      <c r="A301" s="54" t="s">
        <v>833</v>
      </c>
      <c r="B301" s="231" t="s">
        <v>834</v>
      </c>
      <c r="C301" s="226"/>
      <c r="D301" s="227"/>
      <c r="E301" s="118">
        <v>16</v>
      </c>
      <c r="F301" s="51">
        <v>11.34</v>
      </c>
      <c r="G301" s="99"/>
      <c r="H301" s="103">
        <v>0</v>
      </c>
      <c r="I301" s="75">
        <f>F301*(1-G301)*H301</f>
        <v>0</v>
      </c>
    </row>
    <row r="302" spans="1:9" s="65" customFormat="1" ht="12">
      <c r="A302" s="54" t="s">
        <v>836</v>
      </c>
      <c r="B302" s="231" t="s">
        <v>837</v>
      </c>
      <c r="C302" s="226"/>
      <c r="D302" s="227"/>
      <c r="E302" s="118">
        <v>16</v>
      </c>
      <c r="F302" s="51">
        <v>11.34</v>
      </c>
      <c r="G302" s="99"/>
      <c r="H302" s="103">
        <v>0</v>
      </c>
      <c r="I302" s="75">
        <f>F302*(1-G302)*H302</f>
        <v>0</v>
      </c>
    </row>
    <row r="303" spans="1:9" s="65" customFormat="1" ht="12">
      <c r="A303" s="55" t="s">
        <v>839</v>
      </c>
      <c r="B303" s="232" t="s">
        <v>840</v>
      </c>
      <c r="C303" s="233"/>
      <c r="D303" s="235"/>
      <c r="E303" s="117">
        <v>16</v>
      </c>
      <c r="F303" s="52">
        <v>11.34</v>
      </c>
      <c r="G303" s="100"/>
      <c r="H303" s="104">
        <v>0</v>
      </c>
      <c r="I303" s="83">
        <f>F303*(1-G303)*H303</f>
        <v>0</v>
      </c>
    </row>
    <row r="304" spans="1:9" s="65" customFormat="1" ht="12">
      <c r="A304" s="21" t="s">
        <v>841</v>
      </c>
      <c r="B304" s="154"/>
      <c r="C304" s="154"/>
      <c r="D304" s="154"/>
      <c r="E304" s="110"/>
      <c r="F304" s="67"/>
      <c r="G304" s="59"/>
      <c r="H304" s="59"/>
      <c r="I304" s="59"/>
    </row>
    <row r="305" spans="1:9" s="65" customFormat="1" ht="12">
      <c r="A305" s="53" t="s">
        <v>843</v>
      </c>
      <c r="B305" s="229" t="s">
        <v>844</v>
      </c>
      <c r="C305" s="230"/>
      <c r="D305" s="234"/>
      <c r="E305" s="264">
        <v>105</v>
      </c>
      <c r="F305" s="50">
        <v>11.34</v>
      </c>
      <c r="G305" s="98"/>
      <c r="H305" s="102">
        <v>0</v>
      </c>
      <c r="I305" s="73">
        <f>F305*(1-G305)*H305</f>
        <v>0</v>
      </c>
    </row>
    <row r="306" spans="1:9" s="65" customFormat="1" ht="12">
      <c r="A306" s="54" t="s">
        <v>846</v>
      </c>
      <c r="B306" s="231" t="s">
        <v>847</v>
      </c>
      <c r="C306" s="226"/>
      <c r="D306" s="227"/>
      <c r="E306" s="118">
        <v>105</v>
      </c>
      <c r="F306" s="51">
        <v>11.34</v>
      </c>
      <c r="G306" s="99"/>
      <c r="H306" s="103">
        <v>0</v>
      </c>
      <c r="I306" s="75">
        <f>F306*(1-G306)*H306</f>
        <v>0</v>
      </c>
    </row>
    <row r="307" spans="1:9">
      <c r="A307" s="54" t="s">
        <v>849</v>
      </c>
      <c r="B307" s="231" t="s">
        <v>850</v>
      </c>
      <c r="C307" s="226"/>
      <c r="D307" s="227"/>
      <c r="E307" s="118">
        <v>105</v>
      </c>
      <c r="F307" s="51">
        <v>11.34</v>
      </c>
      <c r="G307" s="99"/>
      <c r="H307" s="103">
        <v>0</v>
      </c>
      <c r="I307" s="75">
        <f>F307*(1-G307)*H307</f>
        <v>0</v>
      </c>
    </row>
    <row r="308" spans="1:9">
      <c r="A308" s="54" t="s">
        <v>852</v>
      </c>
      <c r="B308" s="231" t="s">
        <v>853</v>
      </c>
      <c r="C308" s="226"/>
      <c r="D308" s="227"/>
      <c r="E308" s="118">
        <v>105</v>
      </c>
      <c r="F308" s="51">
        <v>11.34</v>
      </c>
      <c r="G308" s="99"/>
      <c r="H308" s="103">
        <v>0</v>
      </c>
      <c r="I308" s="75">
        <f>F308*(1-G308)*H308</f>
        <v>0</v>
      </c>
    </row>
    <row r="309" spans="1:9">
      <c r="A309" s="55" t="s">
        <v>855</v>
      </c>
      <c r="B309" s="232" t="s">
        <v>856</v>
      </c>
      <c r="C309" s="233"/>
      <c r="D309" s="235"/>
      <c r="E309" s="117">
        <v>105</v>
      </c>
      <c r="F309" s="52">
        <v>11.34</v>
      </c>
      <c r="G309" s="100"/>
      <c r="H309" s="104">
        <v>0</v>
      </c>
      <c r="I309" s="83">
        <f>F309*(1-G309)*H309</f>
        <v>0</v>
      </c>
    </row>
    <row r="310" spans="1:9">
      <c r="A310" s="21" t="s">
        <v>857</v>
      </c>
      <c r="B310" s="26"/>
      <c r="C310" s="26"/>
      <c r="D310" s="26"/>
      <c r="E310" s="45"/>
      <c r="F310" s="46"/>
      <c r="G310" s="78"/>
      <c r="H310" s="79"/>
      <c r="I310" s="80"/>
    </row>
    <row r="311" spans="1:9">
      <c r="A311" s="69" t="s">
        <v>858</v>
      </c>
      <c r="B311" s="155" t="s">
        <v>859</v>
      </c>
      <c r="C311" s="191"/>
      <c r="D311" s="191"/>
      <c r="E311" s="134">
        <v>40</v>
      </c>
      <c r="F311" s="157">
        <v>390.96</v>
      </c>
      <c r="G311" s="177"/>
      <c r="H311" s="178">
        <v>0</v>
      </c>
      <c r="I311" s="179">
        <f t="shared" ref="I311" si="14">F311*(1-G311)*H311</f>
        <v>0</v>
      </c>
    </row>
    <row r="312" spans="1:9">
      <c r="A312" s="159" t="s">
        <v>96</v>
      </c>
      <c r="B312" s="19"/>
      <c r="C312" s="19"/>
      <c r="D312" s="19"/>
      <c r="E312" s="19"/>
      <c r="F312" s="19"/>
      <c r="H312" s="5"/>
    </row>
    <row r="313" spans="1:9">
      <c r="A313" s="53" t="s">
        <v>861</v>
      </c>
      <c r="B313" s="229" t="s">
        <v>862</v>
      </c>
      <c r="C313" s="230"/>
      <c r="D313" s="234"/>
      <c r="E313" s="264">
        <v>1</v>
      </c>
      <c r="F313" s="50">
        <v>175</v>
      </c>
      <c r="G313" s="177"/>
      <c r="H313" s="178">
        <v>0</v>
      </c>
      <c r="I313" s="179">
        <f t="shared" ref="I313:I320" si="15">F313*(1-G313)*H313</f>
        <v>0</v>
      </c>
    </row>
    <row r="314" spans="1:9">
      <c r="A314" s="54" t="s">
        <v>864</v>
      </c>
      <c r="B314" s="231" t="s">
        <v>865</v>
      </c>
      <c r="C314" s="226"/>
      <c r="D314" s="227"/>
      <c r="E314" s="118">
        <v>1</v>
      </c>
      <c r="F314" s="51">
        <v>750</v>
      </c>
      <c r="G314" s="177"/>
      <c r="H314" s="178">
        <v>0</v>
      </c>
      <c r="I314" s="179">
        <f t="shared" si="15"/>
        <v>0</v>
      </c>
    </row>
    <row r="315" spans="1:9">
      <c r="A315" s="54" t="s">
        <v>867</v>
      </c>
      <c r="B315" s="231" t="s">
        <v>868</v>
      </c>
      <c r="C315" s="226"/>
      <c r="D315" s="227"/>
      <c r="E315" s="118">
        <v>1</v>
      </c>
      <c r="F315" s="51">
        <v>175</v>
      </c>
      <c r="G315" s="177"/>
      <c r="H315" s="178">
        <v>0</v>
      </c>
      <c r="I315" s="179">
        <f t="shared" si="15"/>
        <v>0</v>
      </c>
    </row>
    <row r="316" spans="1:9">
      <c r="A316" s="54" t="s">
        <v>869</v>
      </c>
      <c r="B316" s="231" t="s">
        <v>870</v>
      </c>
      <c r="C316" s="226"/>
      <c r="D316" s="227"/>
      <c r="E316" s="118">
        <v>1</v>
      </c>
      <c r="F316" s="51">
        <v>750</v>
      </c>
      <c r="G316" s="177"/>
      <c r="H316" s="178">
        <v>0</v>
      </c>
      <c r="I316" s="179">
        <f t="shared" si="15"/>
        <v>0</v>
      </c>
    </row>
    <row r="317" spans="1:9">
      <c r="A317" s="54" t="s">
        <v>871</v>
      </c>
      <c r="B317" s="231" t="s">
        <v>872</v>
      </c>
      <c r="C317" s="226"/>
      <c r="D317" s="227"/>
      <c r="E317" s="118">
        <v>1</v>
      </c>
      <c r="F317" s="51">
        <v>175</v>
      </c>
      <c r="G317" s="177"/>
      <c r="H317" s="178">
        <v>0</v>
      </c>
      <c r="I317" s="179">
        <f t="shared" si="15"/>
        <v>0</v>
      </c>
    </row>
    <row r="318" spans="1:9">
      <c r="A318" s="54" t="s">
        <v>873</v>
      </c>
      <c r="B318" s="231" t="s">
        <v>874</v>
      </c>
      <c r="C318" s="226"/>
      <c r="D318" s="227"/>
      <c r="E318" s="118">
        <v>1</v>
      </c>
      <c r="F318" s="51">
        <v>750</v>
      </c>
      <c r="G318" s="177"/>
      <c r="H318" s="178">
        <v>0</v>
      </c>
      <c r="I318" s="179">
        <f t="shared" si="15"/>
        <v>0</v>
      </c>
    </row>
    <row r="319" spans="1:9">
      <c r="A319" s="54" t="s">
        <v>875</v>
      </c>
      <c r="B319" s="231" t="s">
        <v>876</v>
      </c>
      <c r="C319" s="226"/>
      <c r="D319" s="227"/>
      <c r="E319" s="118">
        <v>1</v>
      </c>
      <c r="F319" s="51">
        <v>200</v>
      </c>
      <c r="G319" s="177"/>
      <c r="H319" s="178">
        <v>0</v>
      </c>
      <c r="I319" s="179">
        <f t="shared" si="15"/>
        <v>0</v>
      </c>
    </row>
    <row r="320" spans="1:9">
      <c r="A320" s="55" t="s">
        <v>877</v>
      </c>
      <c r="B320" s="232" t="s">
        <v>878</v>
      </c>
      <c r="C320" s="233"/>
      <c r="D320" s="235"/>
      <c r="E320" s="117">
        <v>1</v>
      </c>
      <c r="F320" s="52">
        <v>875</v>
      </c>
      <c r="G320" s="177"/>
      <c r="H320" s="178">
        <v>0</v>
      </c>
      <c r="I320" s="179">
        <f t="shared" si="15"/>
        <v>0</v>
      </c>
    </row>
    <row r="321" spans="1:9">
      <c r="A321" s="56" t="s">
        <v>974</v>
      </c>
      <c r="B321" s="56"/>
      <c r="C321" s="56"/>
      <c r="D321" s="56"/>
      <c r="E321" s="170"/>
      <c r="F321" s="13"/>
      <c r="H321" s="5"/>
    </row>
    <row r="322" spans="1:9">
      <c r="A322" s="53" t="s">
        <v>879</v>
      </c>
      <c r="B322" s="229" t="s">
        <v>880</v>
      </c>
      <c r="C322" s="230"/>
      <c r="D322" s="234"/>
      <c r="E322" s="264">
        <v>1</v>
      </c>
      <c r="F322" s="50">
        <v>150</v>
      </c>
      <c r="G322" s="177"/>
      <c r="H322" s="178">
        <v>0</v>
      </c>
      <c r="I322" s="179">
        <f t="shared" ref="I322:I331" si="16">F322*(1-G322)*H322</f>
        <v>0</v>
      </c>
    </row>
    <row r="323" spans="1:9">
      <c r="A323" s="54" t="s">
        <v>881</v>
      </c>
      <c r="B323" s="231" t="s">
        <v>882</v>
      </c>
      <c r="C323" s="226"/>
      <c r="D323" s="227"/>
      <c r="E323" s="118">
        <v>1</v>
      </c>
      <c r="F323" s="51">
        <v>625</v>
      </c>
      <c r="G323" s="177"/>
      <c r="H323" s="178">
        <v>0</v>
      </c>
      <c r="I323" s="179">
        <f t="shared" si="16"/>
        <v>0</v>
      </c>
    </row>
    <row r="324" spans="1:9">
      <c r="A324" s="54" t="s">
        <v>883</v>
      </c>
      <c r="B324" s="231" t="s">
        <v>884</v>
      </c>
      <c r="C324" s="226"/>
      <c r="D324" s="227"/>
      <c r="E324" s="118">
        <v>1</v>
      </c>
      <c r="F324" s="51">
        <v>150</v>
      </c>
      <c r="G324" s="177"/>
      <c r="H324" s="178">
        <v>0</v>
      </c>
      <c r="I324" s="179">
        <f t="shared" si="16"/>
        <v>0</v>
      </c>
    </row>
    <row r="325" spans="1:9">
      <c r="A325" s="54" t="s">
        <v>885</v>
      </c>
      <c r="B325" s="231" t="s">
        <v>886</v>
      </c>
      <c r="C325" s="226"/>
      <c r="D325" s="227"/>
      <c r="E325" s="118">
        <v>1</v>
      </c>
      <c r="F325" s="51">
        <v>625</v>
      </c>
      <c r="G325" s="177"/>
      <c r="H325" s="178">
        <v>0</v>
      </c>
      <c r="I325" s="179">
        <f t="shared" si="16"/>
        <v>0</v>
      </c>
    </row>
    <row r="326" spans="1:9">
      <c r="A326" s="54" t="s">
        <v>887</v>
      </c>
      <c r="B326" s="231" t="s">
        <v>888</v>
      </c>
      <c r="C326" s="226"/>
      <c r="D326" s="227"/>
      <c r="E326" s="118">
        <v>1</v>
      </c>
      <c r="F326" s="51">
        <v>150</v>
      </c>
      <c r="G326" s="177"/>
      <c r="H326" s="178">
        <v>0</v>
      </c>
      <c r="I326" s="179">
        <f t="shared" si="16"/>
        <v>0</v>
      </c>
    </row>
    <row r="327" spans="1:9">
      <c r="A327" s="54" t="s">
        <v>889</v>
      </c>
      <c r="B327" s="231" t="s">
        <v>890</v>
      </c>
      <c r="C327" s="226"/>
      <c r="D327" s="227"/>
      <c r="E327" s="118">
        <v>1</v>
      </c>
      <c r="F327" s="51">
        <v>625</v>
      </c>
      <c r="G327" s="177"/>
      <c r="H327" s="178">
        <v>0</v>
      </c>
      <c r="I327" s="179">
        <f t="shared" si="16"/>
        <v>0</v>
      </c>
    </row>
    <row r="328" spans="1:9">
      <c r="A328" s="54" t="s">
        <v>891</v>
      </c>
      <c r="B328" s="231" t="s">
        <v>892</v>
      </c>
      <c r="C328" s="226"/>
      <c r="D328" s="227"/>
      <c r="E328" s="118">
        <v>1</v>
      </c>
      <c r="F328" s="51">
        <v>150</v>
      </c>
      <c r="G328" s="177"/>
      <c r="H328" s="178">
        <v>0</v>
      </c>
      <c r="I328" s="179">
        <f t="shared" si="16"/>
        <v>0</v>
      </c>
    </row>
    <row r="329" spans="1:9">
      <c r="A329" s="54" t="s">
        <v>893</v>
      </c>
      <c r="B329" s="231" t="s">
        <v>894</v>
      </c>
      <c r="C329" s="226"/>
      <c r="D329" s="227"/>
      <c r="E329" s="118">
        <v>1</v>
      </c>
      <c r="F329" s="51">
        <v>625</v>
      </c>
      <c r="G329" s="177"/>
      <c r="H329" s="178">
        <v>0</v>
      </c>
      <c r="I329" s="179">
        <f t="shared" si="16"/>
        <v>0</v>
      </c>
    </row>
    <row r="330" spans="1:9">
      <c r="A330" s="54" t="s">
        <v>895</v>
      </c>
      <c r="B330" s="231" t="s">
        <v>896</v>
      </c>
      <c r="C330" s="226"/>
      <c r="D330" s="227"/>
      <c r="E330" s="118">
        <v>1</v>
      </c>
      <c r="F330" s="51">
        <v>150</v>
      </c>
      <c r="G330" s="177"/>
      <c r="H330" s="178">
        <v>0</v>
      </c>
      <c r="I330" s="179">
        <f t="shared" si="16"/>
        <v>0</v>
      </c>
    </row>
    <row r="331" spans="1:9">
      <c r="A331" s="55" t="s">
        <v>897</v>
      </c>
      <c r="B331" s="232" t="s">
        <v>898</v>
      </c>
      <c r="C331" s="233"/>
      <c r="D331" s="235"/>
      <c r="E331" s="117">
        <v>1</v>
      </c>
      <c r="F331" s="52">
        <v>625</v>
      </c>
      <c r="G331" s="177"/>
      <c r="H331" s="178">
        <v>0</v>
      </c>
      <c r="I331" s="179">
        <f t="shared" si="16"/>
        <v>0</v>
      </c>
    </row>
    <row r="332" spans="1:9">
      <c r="A332" s="56" t="s">
        <v>975</v>
      </c>
      <c r="B332" s="56"/>
      <c r="C332" s="56"/>
      <c r="D332" s="5"/>
      <c r="H332" s="5"/>
    </row>
    <row r="333" spans="1:9">
      <c r="A333" s="53" t="s">
        <v>899</v>
      </c>
      <c r="B333" s="229" t="s">
        <v>900</v>
      </c>
      <c r="C333" s="230"/>
      <c r="D333" s="234"/>
      <c r="E333" s="264">
        <v>1</v>
      </c>
      <c r="F333" s="50">
        <v>100</v>
      </c>
      <c r="G333" s="177"/>
      <c r="H333" s="178">
        <v>0</v>
      </c>
      <c r="I333" s="179">
        <f t="shared" ref="I333:I356" si="17">F333*(1-G333)*H333</f>
        <v>0</v>
      </c>
    </row>
    <row r="334" spans="1:9">
      <c r="A334" s="54" t="s">
        <v>901</v>
      </c>
      <c r="B334" s="231" t="s">
        <v>902</v>
      </c>
      <c r="C334" s="226"/>
      <c r="D334" s="227"/>
      <c r="E334" s="118">
        <v>1</v>
      </c>
      <c r="F334" s="51">
        <v>350</v>
      </c>
      <c r="G334" s="177"/>
      <c r="H334" s="178">
        <v>0</v>
      </c>
      <c r="I334" s="179">
        <f t="shared" si="17"/>
        <v>0</v>
      </c>
    </row>
    <row r="335" spans="1:9">
      <c r="A335" s="54" t="s">
        <v>903</v>
      </c>
      <c r="B335" s="231" t="s">
        <v>904</v>
      </c>
      <c r="C335" s="226"/>
      <c r="D335" s="227"/>
      <c r="E335" s="118">
        <v>1</v>
      </c>
      <c r="F335" s="51">
        <v>100</v>
      </c>
      <c r="G335" s="177"/>
      <c r="H335" s="178">
        <v>0</v>
      </c>
      <c r="I335" s="179">
        <f t="shared" si="17"/>
        <v>0</v>
      </c>
    </row>
    <row r="336" spans="1:9">
      <c r="A336" s="54" t="s">
        <v>905</v>
      </c>
      <c r="B336" s="231" t="s">
        <v>906</v>
      </c>
      <c r="C336" s="226"/>
      <c r="D336" s="227"/>
      <c r="E336" s="118">
        <v>1</v>
      </c>
      <c r="F336" s="51">
        <v>350</v>
      </c>
      <c r="G336" s="177"/>
      <c r="H336" s="178">
        <v>0</v>
      </c>
      <c r="I336" s="179">
        <f t="shared" si="17"/>
        <v>0</v>
      </c>
    </row>
    <row r="337" spans="1:9">
      <c r="A337" s="54" t="s">
        <v>907</v>
      </c>
      <c r="B337" s="231" t="s">
        <v>908</v>
      </c>
      <c r="C337" s="226"/>
      <c r="D337" s="227"/>
      <c r="E337" s="118">
        <v>1</v>
      </c>
      <c r="F337" s="51">
        <v>100</v>
      </c>
      <c r="G337" s="177"/>
      <c r="H337" s="178">
        <v>0</v>
      </c>
      <c r="I337" s="179">
        <f t="shared" si="17"/>
        <v>0</v>
      </c>
    </row>
    <row r="338" spans="1:9">
      <c r="A338" s="54" t="s">
        <v>909</v>
      </c>
      <c r="B338" s="231" t="s">
        <v>910</v>
      </c>
      <c r="C338" s="226"/>
      <c r="D338" s="227"/>
      <c r="E338" s="118">
        <v>1</v>
      </c>
      <c r="F338" s="51">
        <v>350</v>
      </c>
      <c r="G338" s="177"/>
      <c r="H338" s="178">
        <v>0</v>
      </c>
      <c r="I338" s="179">
        <f t="shared" si="17"/>
        <v>0</v>
      </c>
    </row>
    <row r="339" spans="1:9">
      <c r="A339" s="54" t="s">
        <v>911</v>
      </c>
      <c r="B339" s="231" t="s">
        <v>912</v>
      </c>
      <c r="C339" s="226"/>
      <c r="D339" s="227"/>
      <c r="E339" s="118">
        <v>1</v>
      </c>
      <c r="F339" s="51">
        <v>100</v>
      </c>
      <c r="G339" s="177"/>
      <c r="H339" s="178">
        <v>0</v>
      </c>
      <c r="I339" s="179">
        <f t="shared" si="17"/>
        <v>0</v>
      </c>
    </row>
    <row r="340" spans="1:9">
      <c r="A340" s="54" t="s">
        <v>913</v>
      </c>
      <c r="B340" s="231" t="s">
        <v>914</v>
      </c>
      <c r="C340" s="226"/>
      <c r="D340" s="227"/>
      <c r="E340" s="118">
        <v>1</v>
      </c>
      <c r="F340" s="51">
        <v>350</v>
      </c>
      <c r="G340" s="177"/>
      <c r="H340" s="178">
        <v>0</v>
      </c>
      <c r="I340" s="179">
        <f t="shared" si="17"/>
        <v>0</v>
      </c>
    </row>
    <row r="341" spans="1:9">
      <c r="A341" s="54" t="s">
        <v>915</v>
      </c>
      <c r="B341" s="231" t="s">
        <v>916</v>
      </c>
      <c r="C341" s="226"/>
      <c r="D341" s="227"/>
      <c r="E341" s="118">
        <v>1</v>
      </c>
      <c r="F341" s="51">
        <v>100</v>
      </c>
      <c r="G341" s="177"/>
      <c r="H341" s="178">
        <v>0</v>
      </c>
      <c r="I341" s="179">
        <f t="shared" si="17"/>
        <v>0</v>
      </c>
    </row>
    <row r="342" spans="1:9">
      <c r="A342" s="54" t="s">
        <v>917</v>
      </c>
      <c r="B342" s="231" t="s">
        <v>918</v>
      </c>
      <c r="C342" s="226"/>
      <c r="D342" s="227"/>
      <c r="E342" s="118">
        <v>1</v>
      </c>
      <c r="F342" s="51">
        <v>350</v>
      </c>
      <c r="G342" s="177"/>
      <c r="H342" s="178">
        <v>0</v>
      </c>
      <c r="I342" s="179">
        <f t="shared" si="17"/>
        <v>0</v>
      </c>
    </row>
    <row r="343" spans="1:9">
      <c r="A343" s="54" t="s">
        <v>919</v>
      </c>
      <c r="B343" s="231" t="s">
        <v>920</v>
      </c>
      <c r="C343" s="226"/>
      <c r="D343" s="227"/>
      <c r="E343" s="118">
        <v>1</v>
      </c>
      <c r="F343" s="51">
        <v>100</v>
      </c>
      <c r="G343" s="177"/>
      <c r="H343" s="178">
        <v>0</v>
      </c>
      <c r="I343" s="179">
        <f t="shared" si="17"/>
        <v>0</v>
      </c>
    </row>
    <row r="344" spans="1:9">
      <c r="A344" s="54" t="s">
        <v>921</v>
      </c>
      <c r="B344" s="231" t="s">
        <v>922</v>
      </c>
      <c r="C344" s="226"/>
      <c r="D344" s="227"/>
      <c r="E344" s="118">
        <v>1</v>
      </c>
      <c r="F344" s="51">
        <v>350</v>
      </c>
      <c r="G344" s="177"/>
      <c r="H344" s="178">
        <v>0</v>
      </c>
      <c r="I344" s="179">
        <f t="shared" si="17"/>
        <v>0</v>
      </c>
    </row>
    <row r="345" spans="1:9">
      <c r="A345" s="54" t="s">
        <v>923</v>
      </c>
      <c r="B345" s="231" t="s">
        <v>924</v>
      </c>
      <c r="C345" s="226"/>
      <c r="D345" s="227"/>
      <c r="E345" s="118">
        <v>1</v>
      </c>
      <c r="F345" s="51">
        <v>100</v>
      </c>
      <c r="G345" s="177"/>
      <c r="H345" s="178">
        <v>0</v>
      </c>
      <c r="I345" s="179">
        <f t="shared" si="17"/>
        <v>0</v>
      </c>
    </row>
    <row r="346" spans="1:9">
      <c r="A346" s="54" t="s">
        <v>925</v>
      </c>
      <c r="B346" s="231" t="s">
        <v>926</v>
      </c>
      <c r="C346" s="226"/>
      <c r="D346" s="227"/>
      <c r="E346" s="118">
        <v>1</v>
      </c>
      <c r="F346" s="51">
        <v>350</v>
      </c>
      <c r="G346" s="177"/>
      <c r="H346" s="178">
        <v>0</v>
      </c>
      <c r="I346" s="179">
        <f t="shared" si="17"/>
        <v>0</v>
      </c>
    </row>
    <row r="347" spans="1:9">
      <c r="A347" s="54" t="s">
        <v>927</v>
      </c>
      <c r="B347" s="231" t="s">
        <v>928</v>
      </c>
      <c r="C347" s="226"/>
      <c r="D347" s="227"/>
      <c r="E347" s="118">
        <v>1</v>
      </c>
      <c r="F347" s="51">
        <v>100</v>
      </c>
      <c r="G347" s="177"/>
      <c r="H347" s="178">
        <v>0</v>
      </c>
      <c r="I347" s="179">
        <f t="shared" si="17"/>
        <v>0</v>
      </c>
    </row>
    <row r="348" spans="1:9">
      <c r="A348" s="54" t="s">
        <v>929</v>
      </c>
      <c r="B348" s="231" t="s">
        <v>930</v>
      </c>
      <c r="C348" s="226"/>
      <c r="D348" s="227"/>
      <c r="E348" s="118">
        <v>1</v>
      </c>
      <c r="F348" s="51">
        <v>350</v>
      </c>
      <c r="G348" s="177"/>
      <c r="H348" s="178">
        <v>0</v>
      </c>
      <c r="I348" s="179">
        <f t="shared" si="17"/>
        <v>0</v>
      </c>
    </row>
    <row r="349" spans="1:9">
      <c r="A349" s="54" t="s">
        <v>931</v>
      </c>
      <c r="B349" s="231" t="s">
        <v>932</v>
      </c>
      <c r="C349" s="226"/>
      <c r="D349" s="227"/>
      <c r="E349" s="118">
        <v>1</v>
      </c>
      <c r="F349" s="51">
        <v>100</v>
      </c>
      <c r="G349" s="177"/>
      <c r="H349" s="178">
        <v>0</v>
      </c>
      <c r="I349" s="179">
        <f t="shared" si="17"/>
        <v>0</v>
      </c>
    </row>
    <row r="350" spans="1:9">
      <c r="A350" s="54" t="s">
        <v>933</v>
      </c>
      <c r="B350" s="231" t="s">
        <v>934</v>
      </c>
      <c r="C350" s="226"/>
      <c r="D350" s="227"/>
      <c r="E350" s="118">
        <v>1</v>
      </c>
      <c r="F350" s="51">
        <v>350</v>
      </c>
      <c r="G350" s="177"/>
      <c r="H350" s="178">
        <v>0</v>
      </c>
      <c r="I350" s="179">
        <f t="shared" si="17"/>
        <v>0</v>
      </c>
    </row>
    <row r="351" spans="1:9">
      <c r="A351" s="54" t="s">
        <v>935</v>
      </c>
      <c r="B351" s="231" t="s">
        <v>936</v>
      </c>
      <c r="C351" s="226"/>
      <c r="D351" s="227"/>
      <c r="E351" s="118">
        <v>1</v>
      </c>
      <c r="F351" s="51">
        <v>100</v>
      </c>
      <c r="G351" s="177"/>
      <c r="H351" s="178">
        <v>0</v>
      </c>
      <c r="I351" s="179">
        <f t="shared" si="17"/>
        <v>0</v>
      </c>
    </row>
    <row r="352" spans="1:9">
      <c r="A352" s="54" t="s">
        <v>937</v>
      </c>
      <c r="B352" s="231" t="s">
        <v>938</v>
      </c>
      <c r="C352" s="226"/>
      <c r="D352" s="227"/>
      <c r="E352" s="118">
        <v>1</v>
      </c>
      <c r="F352" s="51">
        <v>350</v>
      </c>
      <c r="G352" s="177"/>
      <c r="H352" s="178">
        <v>0</v>
      </c>
      <c r="I352" s="179">
        <f t="shared" si="17"/>
        <v>0</v>
      </c>
    </row>
    <row r="353" spans="1:9">
      <c r="A353" s="54" t="s">
        <v>939</v>
      </c>
      <c r="B353" s="231" t="s">
        <v>940</v>
      </c>
      <c r="C353" s="226"/>
      <c r="D353" s="227"/>
      <c r="E353" s="118">
        <v>1</v>
      </c>
      <c r="F353" s="51">
        <v>100</v>
      </c>
      <c r="G353" s="177"/>
      <c r="H353" s="178">
        <v>0</v>
      </c>
      <c r="I353" s="179">
        <f t="shared" si="17"/>
        <v>0</v>
      </c>
    </row>
    <row r="354" spans="1:9">
      <c r="A354" s="54" t="s">
        <v>941</v>
      </c>
      <c r="B354" s="231" t="s">
        <v>942</v>
      </c>
      <c r="C354" s="226"/>
      <c r="D354" s="227"/>
      <c r="E354" s="118">
        <v>1</v>
      </c>
      <c r="F354" s="51">
        <v>350</v>
      </c>
      <c r="G354" s="177"/>
      <c r="H354" s="178">
        <v>0</v>
      </c>
      <c r="I354" s="179">
        <f t="shared" si="17"/>
        <v>0</v>
      </c>
    </row>
    <row r="355" spans="1:9">
      <c r="A355" s="54" t="s">
        <v>943</v>
      </c>
      <c r="B355" s="231" t="s">
        <v>944</v>
      </c>
      <c r="C355" s="226"/>
      <c r="D355" s="227"/>
      <c r="E355" s="118">
        <v>1</v>
      </c>
      <c r="F355" s="51">
        <v>100</v>
      </c>
      <c r="G355" s="177"/>
      <c r="H355" s="178">
        <v>0</v>
      </c>
      <c r="I355" s="179">
        <f t="shared" si="17"/>
        <v>0</v>
      </c>
    </row>
    <row r="356" spans="1:9">
      <c r="A356" s="55" t="s">
        <v>945</v>
      </c>
      <c r="B356" s="232" t="s">
        <v>946</v>
      </c>
      <c r="C356" s="233"/>
      <c r="D356" s="235"/>
      <c r="E356" s="117">
        <v>1</v>
      </c>
      <c r="F356" s="52">
        <v>350</v>
      </c>
      <c r="G356" s="177"/>
      <c r="H356" s="178">
        <v>0</v>
      </c>
      <c r="I356" s="179">
        <f t="shared" si="17"/>
        <v>0</v>
      </c>
    </row>
    <row r="357" spans="1:9">
      <c r="A357" s="24"/>
      <c r="B357" s="24"/>
      <c r="C357" s="24"/>
      <c r="D357" s="24"/>
      <c r="E357" s="34"/>
      <c r="F357" s="34"/>
      <c r="G357" s="85"/>
      <c r="H357" s="86" t="s">
        <v>66</v>
      </c>
      <c r="I357" s="87">
        <f>SUM(I19:I356)</f>
        <v>0</v>
      </c>
    </row>
    <row r="358" spans="1:9">
      <c r="A358" s="24"/>
      <c r="B358" s="24"/>
      <c r="C358" s="24"/>
      <c r="D358" s="24"/>
      <c r="E358" s="34"/>
      <c r="F358" s="34"/>
      <c r="G358" s="19"/>
      <c r="H358" s="86" t="s">
        <v>67</v>
      </c>
      <c r="I358" s="105">
        <v>0</v>
      </c>
    </row>
    <row r="359" spans="1:9" ht="15.75" thickBot="1">
      <c r="A359" s="24"/>
      <c r="B359" s="24"/>
      <c r="C359" s="24"/>
      <c r="D359" s="24"/>
      <c r="E359" s="34"/>
      <c r="F359" s="34"/>
      <c r="G359" s="88"/>
      <c r="H359" s="89" t="s">
        <v>79</v>
      </c>
      <c r="I359" s="90">
        <f>(I357+I358)*0.1</f>
        <v>0</v>
      </c>
    </row>
    <row r="360" spans="1:9" ht="15.75" thickTop="1">
      <c r="A360" s="24"/>
      <c r="B360" s="24"/>
      <c r="C360" s="24"/>
      <c r="D360" s="24"/>
      <c r="E360" s="34"/>
      <c r="F360" s="34"/>
      <c r="G360" s="10"/>
      <c r="H360" s="91" t="s">
        <v>80</v>
      </c>
      <c r="I360" s="92">
        <f>I357+I358+I359</f>
        <v>0</v>
      </c>
    </row>
    <row r="361" spans="1:9">
      <c r="A361" s="24"/>
      <c r="B361" s="24"/>
      <c r="C361" s="24"/>
      <c r="D361" s="24"/>
      <c r="E361" s="34"/>
      <c r="F361" s="34"/>
      <c r="G361" s="93"/>
      <c r="H361" s="5"/>
    </row>
    <row r="362" spans="1:9">
      <c r="A362" s="24"/>
      <c r="B362" s="24"/>
      <c r="C362" s="24"/>
      <c r="D362" s="24"/>
      <c r="E362" s="34"/>
      <c r="F362" s="34"/>
      <c r="G362" s="93"/>
      <c r="H362" s="5"/>
    </row>
    <row r="363" spans="1:9">
      <c r="A363" s="24"/>
      <c r="B363" s="24"/>
      <c r="C363" s="24"/>
      <c r="D363" s="24"/>
      <c r="E363" s="34"/>
      <c r="F363" s="34"/>
      <c r="G363" s="93"/>
      <c r="H363" s="5"/>
    </row>
    <row r="364" spans="1:9">
      <c r="A364" s="24"/>
      <c r="B364" s="24"/>
      <c r="C364" s="24"/>
      <c r="D364" s="24"/>
      <c r="E364" s="34"/>
      <c r="F364" s="34"/>
      <c r="G364" s="93"/>
      <c r="H364" s="5"/>
    </row>
  </sheetData>
  <sheetProtection selectLockedCells="1"/>
  <mergeCells count="9">
    <mergeCell ref="A1:B1"/>
    <mergeCell ref="B11:D11"/>
    <mergeCell ref="G11:I11"/>
    <mergeCell ref="B9:D9"/>
    <mergeCell ref="G9:I9"/>
    <mergeCell ref="B8:D8"/>
    <mergeCell ref="G8:I8"/>
    <mergeCell ref="B10:D10"/>
    <mergeCell ref="G10:I10"/>
  </mergeCells>
  <phoneticPr fontId="2" type="noConversion"/>
  <printOptions horizontalCentered="1"/>
  <pageMargins left="0.5" right="0.35433070866141736" top="0.16" bottom="0.45" header="0.11811023622047245" footer="0.23622047244094491"/>
  <pageSetup paperSize="9" scale="79" fitToHeight="0" orientation="portrait" r:id="rId1"/>
  <headerFooter alignWithMargins="0"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WS_Catalogue</vt:lpstr>
      <vt:lpstr>WS_Order Form </vt:lpstr>
      <vt:lpstr>'WS_Order Form '!Print_Area</vt:lpstr>
      <vt:lpstr>WS_Catalogue!Print_Titles</vt:lpstr>
      <vt:lpstr>'WS_Order Form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William W</cp:lastModifiedBy>
  <cp:lastPrinted>2016-03-05T05:45:55Z</cp:lastPrinted>
  <dcterms:created xsi:type="dcterms:W3CDTF">2013-10-15T01:22:32Z</dcterms:created>
  <dcterms:modified xsi:type="dcterms:W3CDTF">2016-04-18T12:25:06Z</dcterms:modified>
</cp:coreProperties>
</file>